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0245" windowHeight="11070" firstSheet="1" activeTab="1"/>
  </bookViews>
  <sheets>
    <sheet name="Form024" sheetId="1" state="hidden" r:id="rId1"/>
    <sheet name="Registered Clients" sheetId="4" r:id="rId2"/>
    <sheet name="Sheet4" sheetId="5" state="hidden" r:id="rId3"/>
  </sheets>
  <definedNames>
    <definedName name="_xlnm._FilterDatabase" localSheetId="0" hidden="1">Form024!$A$3:$N$156</definedName>
    <definedName name="_xlnm._FilterDatabase" localSheetId="1" hidden="1">'Registered Clients'!$B$5:$N$69</definedName>
    <definedName name="_xlnm.Print_Area" localSheetId="0">Form024!$A$2:$N$75</definedName>
    <definedName name="_xlnm.Print_Titles" localSheetId="0">Form024!$2:$3</definedName>
    <definedName name="Text14" localSheetId="1">'Registered Clients'!$E$42</definedName>
  </definedNames>
  <calcPr calcId="152511"/>
</workbook>
</file>

<file path=xl/calcChain.xml><?xml version="1.0" encoding="utf-8"?>
<calcChain xmlns="http://schemas.openxmlformats.org/spreadsheetml/2006/main">
  <c r="S46" i="4" l="1"/>
  <c r="T46" i="4" l="1"/>
  <c r="S6" i="4"/>
  <c r="T6" i="4" s="1"/>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Q595" i="4"/>
  <c r="Q596" i="4"/>
  <c r="Q597" i="4"/>
  <c r="Q598" i="4"/>
  <c r="Q599" i="4"/>
  <c r="Q600" i="4"/>
  <c r="Q601" i="4"/>
  <c r="Q602" i="4"/>
  <c r="Q603" i="4"/>
  <c r="Q604" i="4"/>
  <c r="Q605" i="4"/>
  <c r="Q606" i="4"/>
  <c r="Q607" i="4"/>
  <c r="Q608" i="4"/>
  <c r="Q609" i="4"/>
  <c r="Q610" i="4"/>
  <c r="Q611" i="4"/>
  <c r="Q612" i="4"/>
  <c r="Q613" i="4"/>
  <c r="Q614" i="4"/>
  <c r="Q615" i="4"/>
  <c r="Q616" i="4"/>
  <c r="Q617" i="4"/>
  <c r="Q618" i="4"/>
  <c r="Q619" i="4"/>
  <c r="Q620" i="4"/>
  <c r="Q621" i="4"/>
  <c r="Q622" i="4"/>
  <c r="Q623" i="4"/>
  <c r="Q624" i="4"/>
  <c r="Q625" i="4"/>
  <c r="Q626" i="4"/>
  <c r="Q627" i="4"/>
  <c r="Q628" i="4"/>
  <c r="Q629" i="4"/>
  <c r="Q630" i="4"/>
  <c r="Q631" i="4"/>
  <c r="Q632" i="4"/>
  <c r="Q633" i="4"/>
  <c r="Q634" i="4"/>
  <c r="Q635" i="4"/>
  <c r="Q636" i="4"/>
  <c r="Q637" i="4"/>
  <c r="Q638" i="4"/>
  <c r="Q639" i="4"/>
  <c r="Q640" i="4"/>
  <c r="Q641" i="4"/>
  <c r="Q642" i="4"/>
  <c r="Q643" i="4"/>
  <c r="Q644" i="4"/>
  <c r="Q645" i="4"/>
  <c r="Q646" i="4"/>
  <c r="Q647" i="4"/>
  <c r="Q648" i="4"/>
  <c r="Q649" i="4"/>
  <c r="Q650" i="4"/>
  <c r="Q651" i="4"/>
  <c r="Q652" i="4"/>
  <c r="Q653" i="4"/>
  <c r="Q654" i="4"/>
  <c r="Q655" i="4"/>
  <c r="Q656" i="4"/>
  <c r="Q657" i="4"/>
  <c r="Q658" i="4"/>
  <c r="Q659" i="4"/>
  <c r="Q660" i="4"/>
  <c r="Q661" i="4"/>
  <c r="Q662" i="4"/>
  <c r="Q663" i="4"/>
  <c r="Q664" i="4"/>
  <c r="Q665" i="4"/>
  <c r="Q666" i="4"/>
  <c r="Q667" i="4"/>
  <c r="Q668" i="4"/>
  <c r="Q669" i="4"/>
  <c r="Q670" i="4"/>
  <c r="Q671" i="4"/>
  <c r="Q672" i="4"/>
  <c r="Q673" i="4"/>
  <c r="Q674" i="4"/>
  <c r="Q675" i="4"/>
  <c r="Q676" i="4"/>
  <c r="Q677" i="4"/>
  <c r="Q678" i="4"/>
  <c r="Q679" i="4"/>
  <c r="Q680" i="4"/>
  <c r="Q681" i="4"/>
  <c r="Q682" i="4"/>
  <c r="Q683" i="4"/>
  <c r="Q684" i="4"/>
  <c r="Q685" i="4"/>
  <c r="Q686" i="4"/>
  <c r="Q687" i="4"/>
  <c r="Q688" i="4"/>
  <c r="Q689" i="4"/>
  <c r="Q690" i="4"/>
  <c r="Q691" i="4"/>
  <c r="Q692" i="4"/>
  <c r="Q693" i="4"/>
  <c r="Q694" i="4"/>
  <c r="Q695" i="4"/>
  <c r="Q696" i="4"/>
  <c r="Q697" i="4"/>
  <c r="Q698" i="4"/>
  <c r="Q699" i="4"/>
  <c r="Q700" i="4"/>
  <c r="Q701" i="4"/>
  <c r="Q702" i="4"/>
  <c r="Q703" i="4"/>
  <c r="Q704" i="4"/>
  <c r="Q705" i="4"/>
  <c r="Q706" i="4"/>
  <c r="Q707" i="4"/>
  <c r="Q708" i="4"/>
  <c r="Q709" i="4"/>
  <c r="Q710" i="4"/>
  <c r="Q711" i="4"/>
  <c r="Q712" i="4"/>
  <c r="Q713" i="4"/>
  <c r="Q714" i="4"/>
  <c r="Q715" i="4"/>
  <c r="Q716" i="4"/>
  <c r="Q717" i="4"/>
  <c r="Q718" i="4"/>
  <c r="Q719" i="4"/>
  <c r="Q720" i="4"/>
  <c r="Q721" i="4"/>
  <c r="Q722" i="4"/>
  <c r="Q723" i="4"/>
  <c r="Q724" i="4"/>
  <c r="Q725" i="4"/>
  <c r="Q726" i="4"/>
  <c r="Q727" i="4"/>
  <c r="Q728" i="4"/>
  <c r="Q729" i="4"/>
  <c r="Q730" i="4"/>
  <c r="Q731" i="4"/>
  <c r="Q732" i="4"/>
  <c r="Q733" i="4"/>
  <c r="Q734" i="4"/>
  <c r="Q735" i="4"/>
  <c r="Q736" i="4"/>
  <c r="Q737" i="4"/>
  <c r="Q738" i="4"/>
  <c r="Q739" i="4"/>
  <c r="Q740" i="4"/>
  <c r="Q741" i="4"/>
  <c r="Q742" i="4"/>
  <c r="Q743" i="4"/>
  <c r="Q744" i="4"/>
  <c r="Q745" i="4"/>
  <c r="Q746" i="4"/>
  <c r="Q747" i="4"/>
  <c r="Q748" i="4"/>
  <c r="Q749" i="4"/>
  <c r="Q750" i="4"/>
  <c r="Q751" i="4"/>
  <c r="S45" i="4"/>
  <c r="T45" i="4" s="1"/>
  <c r="S47" i="4"/>
  <c r="S52" i="4"/>
  <c r="T52" i="4" s="1"/>
  <c r="S53" i="4"/>
  <c r="T53" i="4" s="1"/>
  <c r="S54" i="4"/>
  <c r="T54" i="4" s="1"/>
  <c r="S55" i="4"/>
  <c r="S56" i="4"/>
  <c r="T56" i="4" s="1"/>
  <c r="S57" i="4"/>
  <c r="S58" i="4"/>
  <c r="T58" i="4" s="1"/>
  <c r="S59" i="4"/>
  <c r="S60" i="4"/>
  <c r="T60" i="4" s="1"/>
  <c r="S61" i="4"/>
  <c r="S62" i="4"/>
  <c r="S63" i="4"/>
  <c r="T63" i="4" s="1"/>
  <c r="S64" i="4"/>
  <c r="T64" i="4" s="1"/>
  <c r="S65" i="4"/>
  <c r="T65" i="4" s="1"/>
  <c r="S66" i="4"/>
  <c r="S67" i="4"/>
  <c r="T67" i="4" s="1"/>
  <c r="S68" i="4"/>
  <c r="T68" i="4" s="1"/>
  <c r="S69" i="4"/>
  <c r="T69" i="4" s="1"/>
  <c r="S70" i="4"/>
  <c r="T70" i="4" s="1"/>
  <c r="S71" i="4"/>
  <c r="T71" i="4" s="1"/>
  <c r="S72" i="4"/>
  <c r="T72" i="4" s="1"/>
  <c r="S73" i="4"/>
  <c r="T73" i="4" s="1"/>
  <c r="S74" i="4"/>
  <c r="T74" i="4" s="1"/>
  <c r="S75" i="4"/>
  <c r="T75" i="4" s="1"/>
  <c r="S76" i="4"/>
  <c r="T76" i="4" s="1"/>
  <c r="S77" i="4"/>
  <c r="T77" i="4" s="1"/>
  <c r="S78" i="4"/>
  <c r="T78" i="4" s="1"/>
  <c r="S79" i="4"/>
  <c r="T79" i="4" s="1"/>
  <c r="S80" i="4"/>
  <c r="T80" i="4" s="1"/>
  <c r="S81" i="4"/>
  <c r="T81" i="4" s="1"/>
  <c r="S82" i="4"/>
  <c r="T82" i="4" s="1"/>
  <c r="S83" i="4"/>
  <c r="T83" i="4" s="1"/>
  <c r="S84" i="4"/>
  <c r="T84" i="4" s="1"/>
  <c r="S85" i="4"/>
  <c r="T85" i="4" s="1"/>
  <c r="S86" i="4"/>
  <c r="T86" i="4" s="1"/>
  <c r="S87" i="4"/>
  <c r="T87" i="4" s="1"/>
  <c r="S88" i="4"/>
  <c r="T88" i="4" s="1"/>
  <c r="S89" i="4"/>
  <c r="T89" i="4" s="1"/>
  <c r="S90" i="4"/>
  <c r="T90" i="4" s="1"/>
  <c r="S91" i="4"/>
  <c r="T91" i="4" s="1"/>
  <c r="S92" i="4"/>
  <c r="T92" i="4" s="1"/>
  <c r="S93" i="4"/>
  <c r="T93" i="4" s="1"/>
  <c r="S94" i="4"/>
  <c r="T94" i="4" s="1"/>
  <c r="S95" i="4"/>
  <c r="T95" i="4" s="1"/>
  <c r="S96" i="4"/>
  <c r="T96" i="4" s="1"/>
  <c r="S97" i="4"/>
  <c r="T97" i="4" s="1"/>
  <c r="S98" i="4"/>
  <c r="T98" i="4" s="1"/>
  <c r="S99" i="4"/>
  <c r="T99" i="4" s="1"/>
  <c r="S100" i="4"/>
  <c r="T100" i="4" s="1"/>
  <c r="S101" i="4"/>
  <c r="T101" i="4" s="1"/>
  <c r="S102" i="4"/>
  <c r="T102" i="4" s="1"/>
  <c r="S103" i="4"/>
  <c r="T103" i="4" s="1"/>
  <c r="S104" i="4"/>
  <c r="T104" i="4" s="1"/>
  <c r="S105" i="4"/>
  <c r="T105" i="4" s="1"/>
  <c r="S106" i="4"/>
  <c r="T106" i="4" s="1"/>
  <c r="S107" i="4"/>
  <c r="T107" i="4" s="1"/>
  <c r="S108" i="4"/>
  <c r="T108" i="4" s="1"/>
  <c r="S109" i="4"/>
  <c r="T109" i="4" s="1"/>
  <c r="S110" i="4"/>
  <c r="T110" i="4" s="1"/>
  <c r="S111" i="4"/>
  <c r="T111" i="4" s="1"/>
  <c r="S112" i="4"/>
  <c r="T112" i="4" s="1"/>
  <c r="S113" i="4"/>
  <c r="T113" i="4" s="1"/>
  <c r="S114" i="4"/>
  <c r="T114" i="4" s="1"/>
  <c r="S115" i="4"/>
  <c r="T115" i="4" s="1"/>
  <c r="S116" i="4"/>
  <c r="T116" i="4" s="1"/>
  <c r="S117" i="4"/>
  <c r="T117" i="4" s="1"/>
  <c r="S118" i="4"/>
  <c r="T118" i="4" s="1"/>
  <c r="S119" i="4"/>
  <c r="T119" i="4" s="1"/>
  <c r="S120" i="4"/>
  <c r="T120" i="4" s="1"/>
  <c r="S121" i="4"/>
  <c r="T121" i="4" s="1"/>
  <c r="S122" i="4"/>
  <c r="T122" i="4" s="1"/>
  <c r="S123" i="4"/>
  <c r="T123" i="4" s="1"/>
  <c r="S124" i="4"/>
  <c r="T124" i="4" s="1"/>
  <c r="S125" i="4"/>
  <c r="T125" i="4" s="1"/>
  <c r="S126" i="4"/>
  <c r="T126" i="4" s="1"/>
  <c r="S127" i="4"/>
  <c r="T127" i="4" s="1"/>
  <c r="S128" i="4"/>
  <c r="T128" i="4" s="1"/>
  <c r="S129" i="4"/>
  <c r="T129" i="4" s="1"/>
  <c r="S130" i="4"/>
  <c r="T130" i="4" s="1"/>
  <c r="S131" i="4"/>
  <c r="T131" i="4" s="1"/>
  <c r="S132" i="4"/>
  <c r="T132" i="4" s="1"/>
  <c r="S133" i="4"/>
  <c r="T133" i="4" s="1"/>
  <c r="S134" i="4"/>
  <c r="T134" i="4" s="1"/>
  <c r="S135" i="4"/>
  <c r="T135" i="4" s="1"/>
  <c r="S136" i="4"/>
  <c r="T136" i="4" s="1"/>
  <c r="S137" i="4"/>
  <c r="T137" i="4" s="1"/>
  <c r="R138" i="4"/>
  <c r="S138" i="4"/>
  <c r="T138" i="4" s="1"/>
  <c r="R139" i="4"/>
  <c r="S139" i="4"/>
  <c r="T139" i="4" s="1"/>
  <c r="R140" i="4"/>
  <c r="S140" i="4"/>
  <c r="T140" i="4" s="1"/>
  <c r="R141" i="4"/>
  <c r="S141" i="4"/>
  <c r="T141" i="4" s="1"/>
  <c r="R142" i="4"/>
  <c r="S142" i="4"/>
  <c r="T142" i="4" s="1"/>
  <c r="R143" i="4"/>
  <c r="S143" i="4"/>
  <c r="T143" i="4" s="1"/>
  <c r="R144" i="4"/>
  <c r="S144" i="4"/>
  <c r="T144" i="4" s="1"/>
  <c r="R145" i="4"/>
  <c r="S145" i="4"/>
  <c r="T145" i="4" s="1"/>
  <c r="R146" i="4"/>
  <c r="S146" i="4"/>
  <c r="T146" i="4" s="1"/>
  <c r="R147" i="4"/>
  <c r="S147" i="4"/>
  <c r="T147" i="4" s="1"/>
  <c r="R148" i="4"/>
  <c r="S148" i="4"/>
  <c r="T148" i="4" s="1"/>
  <c r="R149" i="4"/>
  <c r="S149" i="4"/>
  <c r="T149" i="4" s="1"/>
  <c r="R150" i="4"/>
  <c r="S150" i="4"/>
  <c r="T150" i="4" s="1"/>
  <c r="R151" i="4"/>
  <c r="S151" i="4"/>
  <c r="T151" i="4" s="1"/>
  <c r="R152" i="4"/>
  <c r="S152" i="4"/>
  <c r="T152" i="4" s="1"/>
  <c r="R153" i="4"/>
  <c r="S153" i="4"/>
  <c r="T153" i="4" s="1"/>
  <c r="R154" i="4"/>
  <c r="S154" i="4"/>
  <c r="T154" i="4" s="1"/>
  <c r="R155" i="4"/>
  <c r="S155" i="4"/>
  <c r="T155" i="4" s="1"/>
  <c r="R156" i="4"/>
  <c r="S156" i="4"/>
  <c r="T156" i="4" s="1"/>
  <c r="R157" i="4"/>
  <c r="S157" i="4"/>
  <c r="T157" i="4" s="1"/>
  <c r="R158" i="4"/>
  <c r="S158" i="4"/>
  <c r="T158" i="4" s="1"/>
  <c r="R159" i="4"/>
  <c r="S159" i="4"/>
  <c r="T159" i="4" s="1"/>
  <c r="R160" i="4"/>
  <c r="S160" i="4"/>
  <c r="T160" i="4" s="1"/>
  <c r="R161" i="4"/>
  <c r="S161" i="4"/>
  <c r="T161" i="4" s="1"/>
  <c r="R162" i="4"/>
  <c r="S162" i="4"/>
  <c r="T162" i="4" s="1"/>
  <c r="R163" i="4"/>
  <c r="S163" i="4"/>
  <c r="T163" i="4" s="1"/>
  <c r="R164" i="4"/>
  <c r="S164" i="4"/>
  <c r="T164" i="4" s="1"/>
  <c r="R165" i="4"/>
  <c r="S165" i="4"/>
  <c r="T165" i="4" s="1"/>
  <c r="R166" i="4"/>
  <c r="S166" i="4"/>
  <c r="T166" i="4" s="1"/>
  <c r="R167" i="4"/>
  <c r="S167" i="4"/>
  <c r="T167" i="4" s="1"/>
  <c r="R168" i="4"/>
  <c r="S168" i="4"/>
  <c r="T168" i="4" s="1"/>
  <c r="R169" i="4"/>
  <c r="S169" i="4"/>
  <c r="T169" i="4" s="1"/>
  <c r="R170" i="4"/>
  <c r="S170" i="4"/>
  <c r="T170" i="4" s="1"/>
  <c r="R171" i="4"/>
  <c r="S171" i="4"/>
  <c r="T171" i="4" s="1"/>
  <c r="R172" i="4"/>
  <c r="S172" i="4"/>
  <c r="T172" i="4" s="1"/>
  <c r="R173" i="4"/>
  <c r="S173" i="4"/>
  <c r="T173" i="4" s="1"/>
  <c r="R174" i="4"/>
  <c r="S174" i="4"/>
  <c r="T174" i="4" s="1"/>
  <c r="R175" i="4"/>
  <c r="S175" i="4"/>
  <c r="T175" i="4" s="1"/>
  <c r="R176" i="4"/>
  <c r="S176" i="4"/>
  <c r="T176" i="4" s="1"/>
  <c r="R177" i="4"/>
  <c r="S177" i="4"/>
  <c r="T177" i="4" s="1"/>
  <c r="R178" i="4"/>
  <c r="S178" i="4"/>
  <c r="T178" i="4" s="1"/>
  <c r="R179" i="4"/>
  <c r="S179" i="4"/>
  <c r="T179" i="4" s="1"/>
  <c r="R180" i="4"/>
  <c r="S180" i="4"/>
  <c r="T180" i="4" s="1"/>
  <c r="R181" i="4"/>
  <c r="S181" i="4"/>
  <c r="T181" i="4" s="1"/>
  <c r="R182" i="4"/>
  <c r="S182" i="4"/>
  <c r="T182" i="4" s="1"/>
  <c r="R183" i="4"/>
  <c r="S183" i="4"/>
  <c r="T183" i="4" s="1"/>
  <c r="R184" i="4"/>
  <c r="S184" i="4"/>
  <c r="T184" i="4" s="1"/>
  <c r="R185" i="4"/>
  <c r="S185" i="4"/>
  <c r="T185" i="4" s="1"/>
  <c r="R186" i="4"/>
  <c r="S186" i="4"/>
  <c r="T186" i="4" s="1"/>
  <c r="R187" i="4"/>
  <c r="S187" i="4"/>
  <c r="T187" i="4" s="1"/>
  <c r="R188" i="4"/>
  <c r="S188" i="4"/>
  <c r="T188" i="4" s="1"/>
  <c r="R189" i="4"/>
  <c r="S189" i="4"/>
  <c r="T189" i="4" s="1"/>
  <c r="R190" i="4"/>
  <c r="S190" i="4"/>
  <c r="T190" i="4" s="1"/>
  <c r="R191" i="4"/>
  <c r="S191" i="4"/>
  <c r="T191" i="4" s="1"/>
  <c r="R192" i="4"/>
  <c r="S192" i="4"/>
  <c r="T192" i="4" s="1"/>
  <c r="R193" i="4"/>
  <c r="S193" i="4"/>
  <c r="T193" i="4" s="1"/>
  <c r="R194" i="4"/>
  <c r="S194" i="4"/>
  <c r="T194" i="4" s="1"/>
  <c r="R195" i="4"/>
  <c r="S195" i="4"/>
  <c r="T195" i="4" s="1"/>
  <c r="R196" i="4"/>
  <c r="S196" i="4"/>
  <c r="T196" i="4" s="1"/>
  <c r="R197" i="4"/>
  <c r="S197" i="4"/>
  <c r="T197" i="4" s="1"/>
  <c r="R198" i="4"/>
  <c r="S198" i="4"/>
  <c r="T198" i="4" s="1"/>
  <c r="R199" i="4"/>
  <c r="S199" i="4"/>
  <c r="T199" i="4" s="1"/>
  <c r="R200" i="4"/>
  <c r="S200" i="4"/>
  <c r="T200" i="4" s="1"/>
  <c r="R201" i="4"/>
  <c r="S201" i="4"/>
  <c r="T201" i="4" s="1"/>
  <c r="R202" i="4"/>
  <c r="S202" i="4"/>
  <c r="T202" i="4" s="1"/>
  <c r="R203" i="4"/>
  <c r="S203" i="4"/>
  <c r="T203" i="4" s="1"/>
  <c r="R204" i="4"/>
  <c r="S204" i="4"/>
  <c r="T204" i="4" s="1"/>
  <c r="R205" i="4"/>
  <c r="S205" i="4"/>
  <c r="T205" i="4" s="1"/>
  <c r="R206" i="4"/>
  <c r="S206" i="4"/>
  <c r="T206" i="4" s="1"/>
  <c r="R207" i="4"/>
  <c r="S207" i="4"/>
  <c r="T207" i="4" s="1"/>
  <c r="R208" i="4"/>
  <c r="S208" i="4"/>
  <c r="T208" i="4" s="1"/>
  <c r="R209" i="4"/>
  <c r="S209" i="4"/>
  <c r="T209" i="4" s="1"/>
  <c r="R210" i="4"/>
  <c r="S210" i="4"/>
  <c r="T210" i="4" s="1"/>
  <c r="R211" i="4"/>
  <c r="S211" i="4"/>
  <c r="T211" i="4" s="1"/>
  <c r="R212" i="4"/>
  <c r="S212" i="4"/>
  <c r="T212" i="4" s="1"/>
  <c r="R213" i="4"/>
  <c r="S213" i="4"/>
  <c r="T213" i="4" s="1"/>
  <c r="R214" i="4"/>
  <c r="S214" i="4"/>
  <c r="T214" i="4" s="1"/>
  <c r="R215" i="4"/>
  <c r="S215" i="4"/>
  <c r="T215" i="4" s="1"/>
  <c r="R216" i="4"/>
  <c r="S216" i="4"/>
  <c r="T216" i="4" s="1"/>
  <c r="R217" i="4"/>
  <c r="S217" i="4"/>
  <c r="T217" i="4" s="1"/>
  <c r="R218" i="4"/>
  <c r="S218" i="4"/>
  <c r="T218" i="4" s="1"/>
  <c r="R219" i="4"/>
  <c r="S219" i="4"/>
  <c r="T219" i="4" s="1"/>
  <c r="R220" i="4"/>
  <c r="S220" i="4"/>
  <c r="T220" i="4" s="1"/>
  <c r="R221" i="4"/>
  <c r="S221" i="4"/>
  <c r="T221" i="4" s="1"/>
  <c r="R222" i="4"/>
  <c r="S222" i="4"/>
  <c r="T222" i="4" s="1"/>
  <c r="R223" i="4"/>
  <c r="S223" i="4"/>
  <c r="T223" i="4" s="1"/>
  <c r="R224" i="4"/>
  <c r="S224" i="4"/>
  <c r="T224" i="4" s="1"/>
  <c r="R225" i="4"/>
  <c r="S225" i="4"/>
  <c r="T225" i="4" s="1"/>
  <c r="R226" i="4"/>
  <c r="S226" i="4"/>
  <c r="T226" i="4" s="1"/>
  <c r="R227" i="4"/>
  <c r="S227" i="4"/>
  <c r="T227" i="4" s="1"/>
  <c r="R228" i="4"/>
  <c r="S228" i="4"/>
  <c r="T228" i="4" s="1"/>
  <c r="R229" i="4"/>
  <c r="S229" i="4"/>
  <c r="T229" i="4" s="1"/>
  <c r="R230" i="4"/>
  <c r="S230" i="4"/>
  <c r="T230" i="4" s="1"/>
  <c r="R231" i="4"/>
  <c r="S231" i="4"/>
  <c r="T231" i="4" s="1"/>
  <c r="R232" i="4"/>
  <c r="S232" i="4"/>
  <c r="T232" i="4" s="1"/>
  <c r="R233" i="4"/>
  <c r="S233" i="4"/>
  <c r="T233" i="4" s="1"/>
  <c r="R234" i="4"/>
  <c r="S234" i="4"/>
  <c r="T234" i="4" s="1"/>
  <c r="R235" i="4"/>
  <c r="S235" i="4"/>
  <c r="T235" i="4" s="1"/>
  <c r="R236" i="4"/>
  <c r="S236" i="4"/>
  <c r="T236" i="4" s="1"/>
  <c r="R237" i="4"/>
  <c r="S237" i="4"/>
  <c r="T237" i="4" s="1"/>
  <c r="R238" i="4"/>
  <c r="S238" i="4"/>
  <c r="T238" i="4" s="1"/>
  <c r="R239" i="4"/>
  <c r="S239" i="4"/>
  <c r="T239" i="4" s="1"/>
  <c r="R240" i="4"/>
  <c r="S240" i="4"/>
  <c r="T240" i="4" s="1"/>
  <c r="R241" i="4"/>
  <c r="S241" i="4"/>
  <c r="T241" i="4" s="1"/>
  <c r="R242" i="4"/>
  <c r="S242" i="4"/>
  <c r="T242" i="4" s="1"/>
  <c r="R243" i="4"/>
  <c r="S243" i="4"/>
  <c r="T243" i="4" s="1"/>
  <c r="R244" i="4"/>
  <c r="S244" i="4"/>
  <c r="T244" i="4" s="1"/>
  <c r="R245" i="4"/>
  <c r="S245" i="4"/>
  <c r="T245" i="4" s="1"/>
  <c r="R246" i="4"/>
  <c r="S246" i="4"/>
  <c r="T246" i="4" s="1"/>
  <c r="R247" i="4"/>
  <c r="S247" i="4"/>
  <c r="T247" i="4" s="1"/>
  <c r="R248" i="4"/>
  <c r="S248" i="4"/>
  <c r="T248" i="4" s="1"/>
  <c r="R249" i="4"/>
  <c r="S249" i="4"/>
  <c r="T249" i="4" s="1"/>
  <c r="R250" i="4"/>
  <c r="S250" i="4"/>
  <c r="T250" i="4" s="1"/>
  <c r="R251" i="4"/>
  <c r="S251" i="4"/>
  <c r="T251" i="4" s="1"/>
  <c r="R252" i="4"/>
  <c r="S252" i="4"/>
  <c r="T252" i="4" s="1"/>
  <c r="R253" i="4"/>
  <c r="S253" i="4"/>
  <c r="T253" i="4" s="1"/>
  <c r="R254" i="4"/>
  <c r="S254" i="4"/>
  <c r="T254" i="4" s="1"/>
  <c r="R255" i="4"/>
  <c r="S255" i="4"/>
  <c r="T255" i="4" s="1"/>
  <c r="R256" i="4"/>
  <c r="S256" i="4"/>
  <c r="T256" i="4" s="1"/>
  <c r="R257" i="4"/>
  <c r="S257" i="4"/>
  <c r="T257" i="4" s="1"/>
  <c r="R258" i="4"/>
  <c r="S258" i="4"/>
  <c r="T258" i="4" s="1"/>
  <c r="R259" i="4"/>
  <c r="S259" i="4"/>
  <c r="T259" i="4" s="1"/>
  <c r="R260" i="4"/>
  <c r="S260" i="4"/>
  <c r="T260" i="4" s="1"/>
  <c r="R261" i="4"/>
  <c r="S261" i="4"/>
  <c r="T261" i="4" s="1"/>
  <c r="R262" i="4"/>
  <c r="S262" i="4"/>
  <c r="T262" i="4" s="1"/>
  <c r="R263" i="4"/>
  <c r="S263" i="4"/>
  <c r="T263" i="4" s="1"/>
  <c r="R264" i="4"/>
  <c r="S264" i="4"/>
  <c r="T264" i="4" s="1"/>
  <c r="R265" i="4"/>
  <c r="S265" i="4"/>
  <c r="T265" i="4" s="1"/>
  <c r="R266" i="4"/>
  <c r="S266" i="4"/>
  <c r="T266" i="4" s="1"/>
  <c r="R267" i="4"/>
  <c r="S267" i="4"/>
  <c r="T267" i="4" s="1"/>
  <c r="R268" i="4"/>
  <c r="S268" i="4"/>
  <c r="T268" i="4" s="1"/>
  <c r="R269" i="4"/>
  <c r="S269" i="4"/>
  <c r="T269" i="4" s="1"/>
  <c r="R270" i="4"/>
  <c r="S270" i="4"/>
  <c r="T270" i="4" s="1"/>
  <c r="R271" i="4"/>
  <c r="S271" i="4"/>
  <c r="T271" i="4" s="1"/>
  <c r="R272" i="4"/>
  <c r="S272" i="4"/>
  <c r="T272" i="4" s="1"/>
  <c r="R273" i="4"/>
  <c r="S273" i="4"/>
  <c r="T273" i="4" s="1"/>
  <c r="R274" i="4"/>
  <c r="S274" i="4"/>
  <c r="T274" i="4" s="1"/>
  <c r="R275" i="4"/>
  <c r="S275" i="4"/>
  <c r="T275" i="4" s="1"/>
  <c r="R276" i="4"/>
  <c r="S276" i="4"/>
  <c r="T276" i="4" s="1"/>
  <c r="R277" i="4"/>
  <c r="S277" i="4"/>
  <c r="T277" i="4" s="1"/>
  <c r="R278" i="4"/>
  <c r="S278" i="4"/>
  <c r="T278" i="4" s="1"/>
  <c r="R279" i="4"/>
  <c r="S279" i="4"/>
  <c r="T279" i="4" s="1"/>
  <c r="R280" i="4"/>
  <c r="S280" i="4"/>
  <c r="T280" i="4" s="1"/>
  <c r="R281" i="4"/>
  <c r="S281" i="4"/>
  <c r="T281" i="4" s="1"/>
  <c r="R282" i="4"/>
  <c r="S282" i="4"/>
  <c r="T282" i="4" s="1"/>
  <c r="R283" i="4"/>
  <c r="S283" i="4"/>
  <c r="T283" i="4" s="1"/>
  <c r="R284" i="4"/>
  <c r="S284" i="4"/>
  <c r="T284" i="4" s="1"/>
  <c r="R285" i="4"/>
  <c r="S285" i="4"/>
  <c r="T285" i="4" s="1"/>
  <c r="R286" i="4"/>
  <c r="S286" i="4"/>
  <c r="T286" i="4" s="1"/>
  <c r="R287" i="4"/>
  <c r="S287" i="4"/>
  <c r="T287" i="4" s="1"/>
  <c r="R288" i="4"/>
  <c r="S288" i="4"/>
  <c r="T288" i="4" s="1"/>
  <c r="R289" i="4"/>
  <c r="S289" i="4"/>
  <c r="T289" i="4" s="1"/>
  <c r="R290" i="4"/>
  <c r="S290" i="4"/>
  <c r="T290" i="4" s="1"/>
  <c r="R291" i="4"/>
  <c r="S291" i="4"/>
  <c r="T291" i="4" s="1"/>
  <c r="R292" i="4"/>
  <c r="S292" i="4"/>
  <c r="T292" i="4" s="1"/>
  <c r="R293" i="4"/>
  <c r="S293" i="4"/>
  <c r="T293" i="4" s="1"/>
  <c r="R294" i="4"/>
  <c r="S294" i="4"/>
  <c r="T294" i="4" s="1"/>
  <c r="R295" i="4"/>
  <c r="S295" i="4"/>
  <c r="T295" i="4" s="1"/>
  <c r="R296" i="4"/>
  <c r="S296" i="4"/>
  <c r="T296" i="4" s="1"/>
  <c r="R297" i="4"/>
  <c r="S297" i="4"/>
  <c r="T297" i="4" s="1"/>
  <c r="R298" i="4"/>
  <c r="S298" i="4"/>
  <c r="T298" i="4" s="1"/>
  <c r="R299" i="4"/>
  <c r="S299" i="4"/>
  <c r="T299" i="4" s="1"/>
  <c r="R300" i="4"/>
  <c r="S300" i="4"/>
  <c r="T300" i="4" s="1"/>
  <c r="R301" i="4"/>
  <c r="S301" i="4"/>
  <c r="T301" i="4" s="1"/>
  <c r="R302" i="4"/>
  <c r="S302" i="4"/>
  <c r="T302" i="4" s="1"/>
  <c r="R303" i="4"/>
  <c r="S303" i="4"/>
  <c r="T303" i="4" s="1"/>
  <c r="R304" i="4"/>
  <c r="S304" i="4"/>
  <c r="T304" i="4" s="1"/>
  <c r="R305" i="4"/>
  <c r="S305" i="4"/>
  <c r="T305" i="4" s="1"/>
  <c r="R306" i="4"/>
  <c r="S306" i="4"/>
  <c r="T306" i="4" s="1"/>
  <c r="R307" i="4"/>
  <c r="S307" i="4"/>
  <c r="T307" i="4" s="1"/>
  <c r="R308" i="4"/>
  <c r="S308" i="4"/>
  <c r="T308" i="4" s="1"/>
  <c r="R309" i="4"/>
  <c r="S309" i="4"/>
  <c r="T309" i="4" s="1"/>
  <c r="R310" i="4"/>
  <c r="S310" i="4"/>
  <c r="T310" i="4" s="1"/>
  <c r="R311" i="4"/>
  <c r="S311" i="4"/>
  <c r="T311" i="4" s="1"/>
  <c r="R312" i="4"/>
  <c r="S312" i="4"/>
  <c r="T312" i="4" s="1"/>
  <c r="R313" i="4"/>
  <c r="S313" i="4"/>
  <c r="T313" i="4" s="1"/>
  <c r="R314" i="4"/>
  <c r="S314" i="4"/>
  <c r="T314" i="4" s="1"/>
  <c r="R315" i="4"/>
  <c r="S315" i="4"/>
  <c r="T315" i="4" s="1"/>
  <c r="R316" i="4"/>
  <c r="S316" i="4"/>
  <c r="T316" i="4" s="1"/>
  <c r="R317" i="4"/>
  <c r="S317" i="4"/>
  <c r="T317" i="4" s="1"/>
  <c r="R318" i="4"/>
  <c r="S318" i="4"/>
  <c r="T318" i="4" s="1"/>
  <c r="R319" i="4"/>
  <c r="S319" i="4"/>
  <c r="T319" i="4" s="1"/>
  <c r="R320" i="4"/>
  <c r="S320" i="4"/>
  <c r="T320" i="4" s="1"/>
  <c r="R321" i="4"/>
  <c r="S321" i="4"/>
  <c r="T321" i="4" s="1"/>
  <c r="R322" i="4"/>
  <c r="S322" i="4"/>
  <c r="T322" i="4" s="1"/>
  <c r="R323" i="4"/>
  <c r="S323" i="4"/>
  <c r="T323" i="4" s="1"/>
  <c r="R324" i="4"/>
  <c r="S324" i="4"/>
  <c r="T324" i="4" s="1"/>
  <c r="R325" i="4"/>
  <c r="S325" i="4"/>
  <c r="T325" i="4" s="1"/>
  <c r="R326" i="4"/>
  <c r="S326" i="4"/>
  <c r="T326" i="4" s="1"/>
  <c r="R327" i="4"/>
  <c r="S327" i="4"/>
  <c r="T327" i="4" s="1"/>
  <c r="R328" i="4"/>
  <c r="S328" i="4"/>
  <c r="T328" i="4" s="1"/>
  <c r="R329" i="4"/>
  <c r="S329" i="4"/>
  <c r="T329" i="4" s="1"/>
  <c r="R330" i="4"/>
  <c r="S330" i="4"/>
  <c r="T330" i="4" s="1"/>
  <c r="R331" i="4"/>
  <c r="S331" i="4"/>
  <c r="T331" i="4" s="1"/>
  <c r="R332" i="4"/>
  <c r="S332" i="4"/>
  <c r="T332" i="4" s="1"/>
  <c r="R333" i="4"/>
  <c r="S333" i="4"/>
  <c r="T333" i="4" s="1"/>
  <c r="R334" i="4"/>
  <c r="S334" i="4"/>
  <c r="T334" i="4" s="1"/>
  <c r="R335" i="4"/>
  <c r="S335" i="4"/>
  <c r="T335" i="4" s="1"/>
  <c r="R336" i="4"/>
  <c r="S336" i="4"/>
  <c r="T336" i="4" s="1"/>
  <c r="R337" i="4"/>
  <c r="S337" i="4"/>
  <c r="T337" i="4" s="1"/>
  <c r="R338" i="4"/>
  <c r="S338" i="4"/>
  <c r="T338" i="4" s="1"/>
  <c r="R339" i="4"/>
  <c r="S339" i="4"/>
  <c r="T339" i="4" s="1"/>
  <c r="R340" i="4"/>
  <c r="S340" i="4"/>
  <c r="T340" i="4" s="1"/>
  <c r="R341" i="4"/>
  <c r="S341" i="4"/>
  <c r="T341" i="4" s="1"/>
  <c r="R342" i="4"/>
  <c r="S342" i="4"/>
  <c r="T342" i="4" s="1"/>
  <c r="R343" i="4"/>
  <c r="S343" i="4"/>
  <c r="T343" i="4" s="1"/>
  <c r="R344" i="4"/>
  <c r="S344" i="4"/>
  <c r="T344" i="4" s="1"/>
  <c r="R345" i="4"/>
  <c r="S345" i="4"/>
  <c r="T345" i="4" s="1"/>
  <c r="R346" i="4"/>
  <c r="S346" i="4"/>
  <c r="T346" i="4" s="1"/>
  <c r="R347" i="4"/>
  <c r="S347" i="4"/>
  <c r="T347" i="4" s="1"/>
  <c r="R348" i="4"/>
  <c r="S348" i="4"/>
  <c r="T348" i="4" s="1"/>
  <c r="R349" i="4"/>
  <c r="S349" i="4"/>
  <c r="T349" i="4" s="1"/>
  <c r="R350" i="4"/>
  <c r="S350" i="4"/>
  <c r="T350" i="4" s="1"/>
  <c r="R351" i="4"/>
  <c r="S351" i="4"/>
  <c r="T351" i="4" s="1"/>
  <c r="R352" i="4"/>
  <c r="S352" i="4"/>
  <c r="T352" i="4" s="1"/>
  <c r="R353" i="4"/>
  <c r="S353" i="4"/>
  <c r="T353" i="4" s="1"/>
  <c r="R354" i="4"/>
  <c r="S354" i="4"/>
  <c r="T354" i="4" s="1"/>
  <c r="R355" i="4"/>
  <c r="S355" i="4"/>
  <c r="T355" i="4" s="1"/>
  <c r="R356" i="4"/>
  <c r="S356" i="4"/>
  <c r="T356" i="4" s="1"/>
  <c r="R357" i="4"/>
  <c r="S357" i="4"/>
  <c r="T357" i="4" s="1"/>
  <c r="R358" i="4"/>
  <c r="S358" i="4"/>
  <c r="T358" i="4" s="1"/>
  <c r="R359" i="4"/>
  <c r="S359" i="4"/>
  <c r="T359" i="4" s="1"/>
  <c r="R360" i="4"/>
  <c r="S360" i="4"/>
  <c r="T360" i="4" s="1"/>
  <c r="R361" i="4"/>
  <c r="S361" i="4"/>
  <c r="T361" i="4" s="1"/>
  <c r="R362" i="4"/>
  <c r="S362" i="4"/>
  <c r="T362" i="4" s="1"/>
  <c r="R363" i="4"/>
  <c r="S363" i="4"/>
  <c r="T363" i="4" s="1"/>
  <c r="R364" i="4"/>
  <c r="S364" i="4"/>
  <c r="T364" i="4" s="1"/>
  <c r="R365" i="4"/>
  <c r="S365" i="4"/>
  <c r="T365" i="4" s="1"/>
  <c r="R366" i="4"/>
  <c r="S366" i="4"/>
  <c r="T366" i="4" s="1"/>
  <c r="R367" i="4"/>
  <c r="S367" i="4"/>
  <c r="T367" i="4" s="1"/>
  <c r="R368" i="4"/>
  <c r="S368" i="4"/>
  <c r="T368" i="4" s="1"/>
  <c r="R369" i="4"/>
  <c r="S369" i="4"/>
  <c r="T369" i="4" s="1"/>
  <c r="R370" i="4"/>
  <c r="S370" i="4"/>
  <c r="T370" i="4" s="1"/>
  <c r="R371" i="4"/>
  <c r="S371" i="4"/>
  <c r="T371" i="4" s="1"/>
  <c r="R372" i="4"/>
  <c r="S372" i="4"/>
  <c r="T372" i="4" s="1"/>
  <c r="R373" i="4"/>
  <c r="S373" i="4"/>
  <c r="T373" i="4" s="1"/>
  <c r="R374" i="4"/>
  <c r="S374" i="4"/>
  <c r="T374" i="4" s="1"/>
  <c r="R375" i="4"/>
  <c r="S375" i="4"/>
  <c r="T375" i="4" s="1"/>
  <c r="R376" i="4"/>
  <c r="S376" i="4"/>
  <c r="T376" i="4" s="1"/>
  <c r="R377" i="4"/>
  <c r="S377" i="4"/>
  <c r="T377" i="4" s="1"/>
  <c r="R378" i="4"/>
  <c r="S378" i="4"/>
  <c r="T378" i="4" s="1"/>
  <c r="R379" i="4"/>
  <c r="S379" i="4"/>
  <c r="T379" i="4" s="1"/>
  <c r="R380" i="4"/>
  <c r="S380" i="4"/>
  <c r="T380" i="4" s="1"/>
  <c r="R381" i="4"/>
  <c r="S381" i="4"/>
  <c r="T381" i="4" s="1"/>
  <c r="R382" i="4"/>
  <c r="S382" i="4"/>
  <c r="T382" i="4" s="1"/>
  <c r="R383" i="4"/>
  <c r="S383" i="4"/>
  <c r="T383" i="4" s="1"/>
  <c r="R384" i="4"/>
  <c r="S384" i="4"/>
  <c r="T384" i="4" s="1"/>
  <c r="R385" i="4"/>
  <c r="S385" i="4"/>
  <c r="T385" i="4" s="1"/>
  <c r="R386" i="4"/>
  <c r="S386" i="4"/>
  <c r="T386" i="4" s="1"/>
  <c r="R387" i="4"/>
  <c r="S387" i="4"/>
  <c r="T387" i="4" s="1"/>
  <c r="R388" i="4"/>
  <c r="S388" i="4"/>
  <c r="T388" i="4" s="1"/>
  <c r="R389" i="4"/>
  <c r="S389" i="4"/>
  <c r="T389" i="4" s="1"/>
  <c r="R390" i="4"/>
  <c r="S390" i="4"/>
  <c r="T390" i="4" s="1"/>
  <c r="R391" i="4"/>
  <c r="S391" i="4"/>
  <c r="T391" i="4" s="1"/>
  <c r="R392" i="4"/>
  <c r="S392" i="4"/>
  <c r="T392" i="4" s="1"/>
  <c r="R393" i="4"/>
  <c r="S393" i="4"/>
  <c r="T393" i="4" s="1"/>
  <c r="R394" i="4"/>
  <c r="S394" i="4"/>
  <c r="T394" i="4" s="1"/>
  <c r="R395" i="4"/>
  <c r="S395" i="4"/>
  <c r="T395" i="4" s="1"/>
  <c r="R396" i="4"/>
  <c r="S396" i="4"/>
  <c r="T396" i="4" s="1"/>
  <c r="R397" i="4"/>
  <c r="S397" i="4"/>
  <c r="T397" i="4" s="1"/>
  <c r="R398" i="4"/>
  <c r="S398" i="4"/>
  <c r="T398" i="4" s="1"/>
  <c r="R399" i="4"/>
  <c r="S399" i="4"/>
  <c r="T399" i="4" s="1"/>
  <c r="R400" i="4"/>
  <c r="S400" i="4"/>
  <c r="T400" i="4" s="1"/>
  <c r="R401" i="4"/>
  <c r="S401" i="4"/>
  <c r="T401" i="4" s="1"/>
  <c r="R402" i="4"/>
  <c r="S402" i="4"/>
  <c r="T402" i="4" s="1"/>
  <c r="R403" i="4"/>
  <c r="S403" i="4"/>
  <c r="T403" i="4" s="1"/>
  <c r="R404" i="4"/>
  <c r="S404" i="4"/>
  <c r="T404" i="4" s="1"/>
  <c r="R405" i="4"/>
  <c r="S405" i="4"/>
  <c r="T405" i="4" s="1"/>
  <c r="R406" i="4"/>
  <c r="S406" i="4"/>
  <c r="T406" i="4" s="1"/>
  <c r="R407" i="4"/>
  <c r="S407" i="4"/>
  <c r="T407" i="4" s="1"/>
  <c r="R408" i="4"/>
  <c r="S408" i="4"/>
  <c r="T408" i="4" s="1"/>
  <c r="R409" i="4"/>
  <c r="S409" i="4"/>
  <c r="T409" i="4" s="1"/>
  <c r="R410" i="4"/>
  <c r="S410" i="4"/>
  <c r="T410" i="4" s="1"/>
  <c r="R411" i="4"/>
  <c r="S411" i="4"/>
  <c r="T411" i="4" s="1"/>
  <c r="R412" i="4"/>
  <c r="S412" i="4"/>
  <c r="T412" i="4" s="1"/>
  <c r="R413" i="4"/>
  <c r="S413" i="4"/>
  <c r="T413" i="4" s="1"/>
  <c r="R414" i="4"/>
  <c r="S414" i="4"/>
  <c r="T414" i="4" s="1"/>
  <c r="R415" i="4"/>
  <c r="S415" i="4"/>
  <c r="T415" i="4" s="1"/>
  <c r="R416" i="4"/>
  <c r="S416" i="4"/>
  <c r="T416" i="4" s="1"/>
  <c r="R417" i="4"/>
  <c r="S417" i="4"/>
  <c r="T417" i="4" s="1"/>
  <c r="R418" i="4"/>
  <c r="S418" i="4"/>
  <c r="T418" i="4" s="1"/>
  <c r="R419" i="4"/>
  <c r="S419" i="4"/>
  <c r="T419" i="4" s="1"/>
  <c r="R420" i="4"/>
  <c r="S420" i="4"/>
  <c r="T420" i="4" s="1"/>
  <c r="R421" i="4"/>
  <c r="S421" i="4"/>
  <c r="T421" i="4" s="1"/>
  <c r="R422" i="4"/>
  <c r="S422" i="4"/>
  <c r="T422" i="4" s="1"/>
  <c r="R423" i="4"/>
  <c r="S423" i="4"/>
  <c r="T423" i="4" s="1"/>
  <c r="R424" i="4"/>
  <c r="S424" i="4"/>
  <c r="T424" i="4" s="1"/>
  <c r="R425" i="4"/>
  <c r="S425" i="4"/>
  <c r="T425" i="4" s="1"/>
  <c r="R426" i="4"/>
  <c r="S426" i="4"/>
  <c r="T426" i="4" s="1"/>
  <c r="R427" i="4"/>
  <c r="S427" i="4"/>
  <c r="T427" i="4" s="1"/>
  <c r="R428" i="4"/>
  <c r="S428" i="4"/>
  <c r="T428" i="4" s="1"/>
  <c r="R429" i="4"/>
  <c r="S429" i="4"/>
  <c r="T429" i="4" s="1"/>
  <c r="R430" i="4"/>
  <c r="S430" i="4"/>
  <c r="T430" i="4" s="1"/>
  <c r="R431" i="4"/>
  <c r="S431" i="4"/>
  <c r="T431" i="4" s="1"/>
  <c r="R432" i="4"/>
  <c r="S432" i="4"/>
  <c r="T432" i="4" s="1"/>
  <c r="R433" i="4"/>
  <c r="S433" i="4"/>
  <c r="T433" i="4" s="1"/>
  <c r="R434" i="4"/>
  <c r="S434" i="4"/>
  <c r="T434" i="4" s="1"/>
  <c r="R435" i="4"/>
  <c r="S435" i="4"/>
  <c r="T435" i="4" s="1"/>
  <c r="R436" i="4"/>
  <c r="S436" i="4"/>
  <c r="T436" i="4" s="1"/>
  <c r="R437" i="4"/>
  <c r="S437" i="4"/>
  <c r="T437" i="4" s="1"/>
  <c r="R438" i="4"/>
  <c r="S438" i="4"/>
  <c r="T438" i="4" s="1"/>
  <c r="R439" i="4"/>
  <c r="S439" i="4"/>
  <c r="T439" i="4" s="1"/>
  <c r="R440" i="4"/>
  <c r="S440" i="4"/>
  <c r="T440" i="4" s="1"/>
  <c r="R441" i="4"/>
  <c r="S441" i="4"/>
  <c r="T441" i="4" s="1"/>
  <c r="R442" i="4"/>
  <c r="S442" i="4"/>
  <c r="T442" i="4" s="1"/>
  <c r="R443" i="4"/>
  <c r="S443" i="4"/>
  <c r="T443" i="4" s="1"/>
  <c r="R444" i="4"/>
  <c r="S444" i="4"/>
  <c r="T444" i="4" s="1"/>
  <c r="R445" i="4"/>
  <c r="S445" i="4"/>
  <c r="T445" i="4" s="1"/>
  <c r="R446" i="4"/>
  <c r="S446" i="4"/>
  <c r="T446" i="4" s="1"/>
  <c r="R447" i="4"/>
  <c r="S447" i="4"/>
  <c r="T447" i="4" s="1"/>
  <c r="R448" i="4"/>
  <c r="S448" i="4"/>
  <c r="T448" i="4" s="1"/>
  <c r="R449" i="4"/>
  <c r="S449" i="4"/>
  <c r="T449" i="4" s="1"/>
  <c r="R450" i="4"/>
  <c r="S450" i="4"/>
  <c r="T450" i="4" s="1"/>
  <c r="R451" i="4"/>
  <c r="S451" i="4"/>
  <c r="T451" i="4" s="1"/>
  <c r="R452" i="4"/>
  <c r="S452" i="4"/>
  <c r="T452" i="4" s="1"/>
  <c r="R453" i="4"/>
  <c r="S453" i="4"/>
  <c r="T453" i="4" s="1"/>
  <c r="R454" i="4"/>
  <c r="S454" i="4"/>
  <c r="T454" i="4" s="1"/>
  <c r="R455" i="4"/>
  <c r="S455" i="4"/>
  <c r="T455" i="4" s="1"/>
  <c r="R456" i="4"/>
  <c r="S456" i="4"/>
  <c r="T456" i="4" s="1"/>
  <c r="R457" i="4"/>
  <c r="S457" i="4"/>
  <c r="T457" i="4" s="1"/>
  <c r="R458" i="4"/>
  <c r="S458" i="4"/>
  <c r="T458" i="4" s="1"/>
  <c r="R459" i="4"/>
  <c r="S459" i="4"/>
  <c r="T459" i="4" s="1"/>
  <c r="R460" i="4"/>
  <c r="S460" i="4"/>
  <c r="T460" i="4" s="1"/>
  <c r="R461" i="4"/>
  <c r="S461" i="4"/>
  <c r="T461" i="4" s="1"/>
  <c r="R462" i="4"/>
  <c r="S462" i="4"/>
  <c r="T462" i="4" s="1"/>
  <c r="R463" i="4"/>
  <c r="S463" i="4"/>
  <c r="T463" i="4" s="1"/>
  <c r="R464" i="4"/>
  <c r="S464" i="4"/>
  <c r="T464" i="4" s="1"/>
  <c r="R465" i="4"/>
  <c r="S465" i="4"/>
  <c r="T465" i="4" s="1"/>
  <c r="R466" i="4"/>
  <c r="S466" i="4"/>
  <c r="T466" i="4" s="1"/>
  <c r="R467" i="4"/>
  <c r="S467" i="4"/>
  <c r="T467" i="4" s="1"/>
  <c r="R468" i="4"/>
  <c r="S468" i="4"/>
  <c r="T468" i="4" s="1"/>
  <c r="R469" i="4"/>
  <c r="S469" i="4"/>
  <c r="T469" i="4" s="1"/>
  <c r="R470" i="4"/>
  <c r="S470" i="4"/>
  <c r="T470" i="4" s="1"/>
  <c r="R471" i="4"/>
  <c r="S471" i="4"/>
  <c r="T471" i="4" s="1"/>
  <c r="R472" i="4"/>
  <c r="S472" i="4"/>
  <c r="T472" i="4" s="1"/>
  <c r="R473" i="4"/>
  <c r="S473" i="4"/>
  <c r="T473" i="4" s="1"/>
  <c r="R474" i="4"/>
  <c r="S474" i="4"/>
  <c r="T474" i="4" s="1"/>
  <c r="R475" i="4"/>
  <c r="S475" i="4"/>
  <c r="T475" i="4" s="1"/>
  <c r="R476" i="4"/>
  <c r="S476" i="4"/>
  <c r="T476" i="4" s="1"/>
  <c r="R477" i="4"/>
  <c r="S477" i="4"/>
  <c r="T477" i="4" s="1"/>
  <c r="R478" i="4"/>
  <c r="S478" i="4"/>
  <c r="T478" i="4" s="1"/>
  <c r="R479" i="4"/>
  <c r="S479" i="4"/>
  <c r="T479" i="4" s="1"/>
  <c r="R480" i="4"/>
  <c r="S480" i="4"/>
  <c r="T480" i="4" s="1"/>
  <c r="R481" i="4"/>
  <c r="S481" i="4"/>
  <c r="T481" i="4" s="1"/>
  <c r="R482" i="4"/>
  <c r="S482" i="4"/>
  <c r="T482" i="4" s="1"/>
  <c r="R483" i="4"/>
  <c r="S483" i="4"/>
  <c r="T483" i="4" s="1"/>
  <c r="R484" i="4"/>
  <c r="S484" i="4"/>
  <c r="T484" i="4" s="1"/>
  <c r="R485" i="4"/>
  <c r="S485" i="4"/>
  <c r="T485" i="4" s="1"/>
  <c r="R486" i="4"/>
  <c r="S486" i="4"/>
  <c r="T486" i="4" s="1"/>
  <c r="R487" i="4"/>
  <c r="S487" i="4"/>
  <c r="T487" i="4" s="1"/>
  <c r="R488" i="4"/>
  <c r="S488" i="4"/>
  <c r="T488" i="4" s="1"/>
  <c r="R489" i="4"/>
  <c r="S489" i="4"/>
  <c r="T489" i="4" s="1"/>
  <c r="R490" i="4"/>
  <c r="S490" i="4"/>
  <c r="T490" i="4" s="1"/>
  <c r="R491" i="4"/>
  <c r="S491" i="4"/>
  <c r="T491" i="4" s="1"/>
  <c r="R492" i="4"/>
  <c r="S492" i="4"/>
  <c r="T492" i="4" s="1"/>
  <c r="R493" i="4"/>
  <c r="S493" i="4"/>
  <c r="T493" i="4" s="1"/>
  <c r="R494" i="4"/>
  <c r="S494" i="4"/>
  <c r="T494" i="4" s="1"/>
  <c r="R495" i="4"/>
  <c r="S495" i="4"/>
  <c r="T495" i="4" s="1"/>
  <c r="R496" i="4"/>
  <c r="S496" i="4"/>
  <c r="T496" i="4" s="1"/>
  <c r="R497" i="4"/>
  <c r="S497" i="4"/>
  <c r="T497" i="4" s="1"/>
  <c r="R498" i="4"/>
  <c r="S498" i="4"/>
  <c r="T498" i="4" s="1"/>
  <c r="R499" i="4"/>
  <c r="S499" i="4"/>
  <c r="T499" i="4" s="1"/>
  <c r="R500" i="4"/>
  <c r="S500" i="4"/>
  <c r="T500" i="4" s="1"/>
  <c r="R501" i="4"/>
  <c r="S501" i="4"/>
  <c r="T501" i="4" s="1"/>
  <c r="R502" i="4"/>
  <c r="S502" i="4"/>
  <c r="T502" i="4" s="1"/>
  <c r="R503" i="4"/>
  <c r="S503" i="4"/>
  <c r="T503" i="4" s="1"/>
  <c r="R504" i="4"/>
  <c r="S504" i="4"/>
  <c r="T504" i="4" s="1"/>
  <c r="R505" i="4"/>
  <c r="S505" i="4"/>
  <c r="T505" i="4" s="1"/>
  <c r="R506" i="4"/>
  <c r="S506" i="4"/>
  <c r="T506" i="4" s="1"/>
  <c r="R507" i="4"/>
  <c r="S507" i="4"/>
  <c r="T507" i="4" s="1"/>
  <c r="R508" i="4"/>
  <c r="S508" i="4"/>
  <c r="T508" i="4" s="1"/>
  <c r="R509" i="4"/>
  <c r="S509" i="4"/>
  <c r="T509" i="4" s="1"/>
  <c r="R510" i="4"/>
  <c r="S510" i="4"/>
  <c r="T510" i="4" s="1"/>
  <c r="R511" i="4"/>
  <c r="S511" i="4"/>
  <c r="T511" i="4" s="1"/>
  <c r="R512" i="4"/>
  <c r="S512" i="4"/>
  <c r="T512" i="4" s="1"/>
  <c r="R513" i="4"/>
  <c r="S513" i="4"/>
  <c r="T513" i="4" s="1"/>
  <c r="R514" i="4"/>
  <c r="S514" i="4"/>
  <c r="T514" i="4" s="1"/>
  <c r="R515" i="4"/>
  <c r="S515" i="4"/>
  <c r="T515" i="4" s="1"/>
  <c r="R516" i="4"/>
  <c r="S516" i="4"/>
  <c r="T516" i="4" s="1"/>
  <c r="R517" i="4"/>
  <c r="S517" i="4"/>
  <c r="T517" i="4" s="1"/>
  <c r="R518" i="4"/>
  <c r="S518" i="4"/>
  <c r="T518" i="4" s="1"/>
  <c r="R519" i="4"/>
  <c r="S519" i="4"/>
  <c r="T519" i="4" s="1"/>
  <c r="R520" i="4"/>
  <c r="S520" i="4"/>
  <c r="T520" i="4" s="1"/>
  <c r="R521" i="4"/>
  <c r="S521" i="4"/>
  <c r="T521" i="4" s="1"/>
  <c r="R522" i="4"/>
  <c r="S522" i="4"/>
  <c r="T522" i="4" s="1"/>
  <c r="R523" i="4"/>
  <c r="S523" i="4"/>
  <c r="T523" i="4" s="1"/>
  <c r="R524" i="4"/>
  <c r="S524" i="4"/>
  <c r="T524" i="4" s="1"/>
  <c r="R525" i="4"/>
  <c r="S525" i="4"/>
  <c r="T525" i="4" s="1"/>
  <c r="R526" i="4"/>
  <c r="S526" i="4"/>
  <c r="T526" i="4" s="1"/>
  <c r="R527" i="4"/>
  <c r="S527" i="4"/>
  <c r="T527" i="4" s="1"/>
  <c r="R528" i="4"/>
  <c r="S528" i="4"/>
  <c r="T528" i="4" s="1"/>
  <c r="R529" i="4"/>
  <c r="S529" i="4"/>
  <c r="T529" i="4" s="1"/>
  <c r="R530" i="4"/>
  <c r="S530" i="4"/>
  <c r="T530" i="4" s="1"/>
  <c r="R531" i="4"/>
  <c r="S531" i="4"/>
  <c r="T531" i="4" s="1"/>
  <c r="R532" i="4"/>
  <c r="S532" i="4"/>
  <c r="T532" i="4" s="1"/>
  <c r="R533" i="4"/>
  <c r="S533" i="4"/>
  <c r="T533" i="4" s="1"/>
  <c r="R534" i="4"/>
  <c r="S534" i="4"/>
  <c r="T534" i="4" s="1"/>
  <c r="R535" i="4"/>
  <c r="S535" i="4"/>
  <c r="T535" i="4" s="1"/>
  <c r="R536" i="4"/>
  <c r="S536" i="4"/>
  <c r="T536" i="4" s="1"/>
  <c r="R537" i="4"/>
  <c r="S537" i="4"/>
  <c r="T537" i="4" s="1"/>
  <c r="R538" i="4"/>
  <c r="S538" i="4"/>
  <c r="T538" i="4" s="1"/>
  <c r="R539" i="4"/>
  <c r="S539" i="4"/>
  <c r="T539" i="4" s="1"/>
  <c r="R540" i="4"/>
  <c r="S540" i="4"/>
  <c r="T540" i="4" s="1"/>
  <c r="R541" i="4"/>
  <c r="S541" i="4"/>
  <c r="T541" i="4" s="1"/>
  <c r="R542" i="4"/>
  <c r="S542" i="4"/>
  <c r="T542" i="4" s="1"/>
  <c r="R543" i="4"/>
  <c r="S543" i="4"/>
  <c r="T543" i="4" s="1"/>
  <c r="R544" i="4"/>
  <c r="S544" i="4"/>
  <c r="T544" i="4" s="1"/>
  <c r="R545" i="4"/>
  <c r="S545" i="4"/>
  <c r="T545" i="4" s="1"/>
  <c r="R546" i="4"/>
  <c r="S546" i="4"/>
  <c r="T546" i="4" s="1"/>
  <c r="R547" i="4"/>
  <c r="S547" i="4"/>
  <c r="T547" i="4" s="1"/>
  <c r="R548" i="4"/>
  <c r="S548" i="4"/>
  <c r="T548" i="4" s="1"/>
  <c r="R549" i="4"/>
  <c r="S549" i="4"/>
  <c r="T549" i="4" s="1"/>
  <c r="R550" i="4"/>
  <c r="S550" i="4"/>
  <c r="T550" i="4" s="1"/>
  <c r="R551" i="4"/>
  <c r="S551" i="4"/>
  <c r="T551" i="4" s="1"/>
  <c r="R552" i="4"/>
  <c r="S552" i="4"/>
  <c r="T552" i="4" s="1"/>
  <c r="R553" i="4"/>
  <c r="S553" i="4"/>
  <c r="T553" i="4" s="1"/>
  <c r="R554" i="4"/>
  <c r="S554" i="4"/>
  <c r="T554" i="4" s="1"/>
  <c r="R555" i="4"/>
  <c r="S555" i="4"/>
  <c r="T555" i="4" s="1"/>
  <c r="R556" i="4"/>
  <c r="S556" i="4"/>
  <c r="T556" i="4" s="1"/>
  <c r="R557" i="4"/>
  <c r="S557" i="4"/>
  <c r="T557" i="4" s="1"/>
  <c r="R558" i="4"/>
  <c r="S558" i="4"/>
  <c r="T558" i="4" s="1"/>
  <c r="R559" i="4"/>
  <c r="S559" i="4"/>
  <c r="T559" i="4" s="1"/>
  <c r="R560" i="4"/>
  <c r="S560" i="4"/>
  <c r="T560" i="4" s="1"/>
  <c r="R561" i="4"/>
  <c r="S561" i="4"/>
  <c r="T561" i="4" s="1"/>
  <c r="R562" i="4"/>
  <c r="S562" i="4"/>
  <c r="T562" i="4" s="1"/>
  <c r="R563" i="4"/>
  <c r="S563" i="4"/>
  <c r="T563" i="4" s="1"/>
  <c r="R564" i="4"/>
  <c r="S564" i="4"/>
  <c r="T564" i="4" s="1"/>
  <c r="R565" i="4"/>
  <c r="S565" i="4"/>
  <c r="T565" i="4" s="1"/>
  <c r="R566" i="4"/>
  <c r="S566" i="4"/>
  <c r="T566" i="4" s="1"/>
  <c r="R567" i="4"/>
  <c r="S567" i="4"/>
  <c r="T567" i="4" s="1"/>
  <c r="R568" i="4"/>
  <c r="S568" i="4"/>
  <c r="T568" i="4" s="1"/>
  <c r="R569" i="4"/>
  <c r="S569" i="4"/>
  <c r="T569" i="4" s="1"/>
  <c r="R570" i="4"/>
  <c r="S570" i="4"/>
  <c r="T570" i="4" s="1"/>
  <c r="R571" i="4"/>
  <c r="S571" i="4"/>
  <c r="T571" i="4" s="1"/>
  <c r="R572" i="4"/>
  <c r="S572" i="4"/>
  <c r="T572" i="4" s="1"/>
  <c r="R573" i="4"/>
  <c r="S573" i="4"/>
  <c r="T573" i="4" s="1"/>
  <c r="R574" i="4"/>
  <c r="S574" i="4"/>
  <c r="T574" i="4" s="1"/>
  <c r="R575" i="4"/>
  <c r="S575" i="4"/>
  <c r="T575" i="4" s="1"/>
  <c r="R576" i="4"/>
  <c r="S576" i="4"/>
  <c r="T576" i="4" s="1"/>
  <c r="R577" i="4"/>
  <c r="S577" i="4"/>
  <c r="T577" i="4" s="1"/>
  <c r="R578" i="4"/>
  <c r="S578" i="4"/>
  <c r="T578" i="4" s="1"/>
  <c r="R579" i="4"/>
  <c r="S579" i="4"/>
  <c r="T579" i="4" s="1"/>
  <c r="R580" i="4"/>
  <c r="S580" i="4"/>
  <c r="T580" i="4" s="1"/>
  <c r="R581" i="4"/>
  <c r="S581" i="4"/>
  <c r="T581" i="4" s="1"/>
  <c r="R582" i="4"/>
  <c r="S582" i="4"/>
  <c r="T582" i="4" s="1"/>
  <c r="R583" i="4"/>
  <c r="S583" i="4"/>
  <c r="T583" i="4" s="1"/>
  <c r="R584" i="4"/>
  <c r="S584" i="4"/>
  <c r="T584" i="4" s="1"/>
  <c r="R585" i="4"/>
  <c r="S585" i="4"/>
  <c r="T585" i="4" s="1"/>
  <c r="R586" i="4"/>
  <c r="S586" i="4"/>
  <c r="T586" i="4" s="1"/>
  <c r="R587" i="4"/>
  <c r="S587" i="4"/>
  <c r="T587" i="4" s="1"/>
  <c r="R588" i="4"/>
  <c r="S588" i="4"/>
  <c r="T588" i="4" s="1"/>
  <c r="R589" i="4"/>
  <c r="S589" i="4"/>
  <c r="T589" i="4" s="1"/>
  <c r="R590" i="4"/>
  <c r="S590" i="4"/>
  <c r="T590" i="4" s="1"/>
  <c r="R591" i="4"/>
  <c r="S591" i="4"/>
  <c r="T591" i="4" s="1"/>
  <c r="R592" i="4"/>
  <c r="S592" i="4"/>
  <c r="T592" i="4" s="1"/>
  <c r="R593" i="4"/>
  <c r="S593" i="4"/>
  <c r="T593" i="4" s="1"/>
  <c r="R594" i="4"/>
  <c r="S594" i="4"/>
  <c r="T594" i="4" s="1"/>
  <c r="R595" i="4"/>
  <c r="S595" i="4"/>
  <c r="T595" i="4" s="1"/>
  <c r="R596" i="4"/>
  <c r="S596" i="4"/>
  <c r="T596" i="4" s="1"/>
  <c r="R597" i="4"/>
  <c r="S597" i="4"/>
  <c r="T597" i="4" s="1"/>
  <c r="R598" i="4"/>
  <c r="S598" i="4"/>
  <c r="T598" i="4" s="1"/>
  <c r="R599" i="4"/>
  <c r="S599" i="4"/>
  <c r="T599" i="4" s="1"/>
  <c r="R600" i="4"/>
  <c r="S600" i="4"/>
  <c r="T600" i="4" s="1"/>
  <c r="R601" i="4"/>
  <c r="S601" i="4"/>
  <c r="T601" i="4" s="1"/>
  <c r="R602" i="4"/>
  <c r="S602" i="4"/>
  <c r="T602" i="4" s="1"/>
  <c r="R603" i="4"/>
  <c r="S603" i="4"/>
  <c r="T603" i="4" s="1"/>
  <c r="R604" i="4"/>
  <c r="S604" i="4"/>
  <c r="T604" i="4" s="1"/>
  <c r="R605" i="4"/>
  <c r="S605" i="4"/>
  <c r="T605" i="4" s="1"/>
  <c r="R606" i="4"/>
  <c r="S606" i="4"/>
  <c r="T606" i="4" s="1"/>
  <c r="R607" i="4"/>
  <c r="S607" i="4"/>
  <c r="T607" i="4" s="1"/>
  <c r="R608" i="4"/>
  <c r="S608" i="4"/>
  <c r="T608" i="4" s="1"/>
  <c r="R609" i="4"/>
  <c r="S609" i="4"/>
  <c r="T609" i="4" s="1"/>
  <c r="R610" i="4"/>
  <c r="S610" i="4"/>
  <c r="T610" i="4" s="1"/>
  <c r="R611" i="4"/>
  <c r="S611" i="4"/>
  <c r="T611" i="4" s="1"/>
  <c r="R612" i="4"/>
  <c r="S612" i="4"/>
  <c r="T612" i="4" s="1"/>
  <c r="R613" i="4"/>
  <c r="S613" i="4"/>
  <c r="T613" i="4" s="1"/>
  <c r="R614" i="4"/>
  <c r="S614" i="4"/>
  <c r="T614" i="4" s="1"/>
  <c r="R615" i="4"/>
  <c r="S615" i="4"/>
  <c r="T615" i="4" s="1"/>
  <c r="R616" i="4"/>
  <c r="S616" i="4"/>
  <c r="T616" i="4" s="1"/>
  <c r="R617" i="4"/>
  <c r="S617" i="4"/>
  <c r="T617" i="4" s="1"/>
  <c r="R618" i="4"/>
  <c r="S618" i="4"/>
  <c r="T618" i="4" s="1"/>
  <c r="R619" i="4"/>
  <c r="S619" i="4"/>
  <c r="T619" i="4" s="1"/>
  <c r="R620" i="4"/>
  <c r="S620" i="4"/>
  <c r="T620" i="4" s="1"/>
  <c r="R621" i="4"/>
  <c r="S621" i="4"/>
  <c r="T621" i="4" s="1"/>
  <c r="R622" i="4"/>
  <c r="S622" i="4"/>
  <c r="T622" i="4" s="1"/>
  <c r="R623" i="4"/>
  <c r="S623" i="4"/>
  <c r="T623" i="4" s="1"/>
  <c r="R624" i="4"/>
  <c r="S624" i="4"/>
  <c r="T624" i="4" s="1"/>
  <c r="R625" i="4"/>
  <c r="S625" i="4"/>
  <c r="T625" i="4" s="1"/>
  <c r="R626" i="4"/>
  <c r="S626" i="4"/>
  <c r="T626" i="4" s="1"/>
  <c r="R627" i="4"/>
  <c r="S627" i="4"/>
  <c r="T627" i="4" s="1"/>
  <c r="R628" i="4"/>
  <c r="S628" i="4"/>
  <c r="T628" i="4" s="1"/>
  <c r="R629" i="4"/>
  <c r="S629" i="4"/>
  <c r="T629" i="4" s="1"/>
  <c r="R630" i="4"/>
  <c r="S630" i="4"/>
  <c r="T630" i="4" s="1"/>
  <c r="R631" i="4"/>
  <c r="S631" i="4"/>
  <c r="T631" i="4" s="1"/>
  <c r="R632" i="4"/>
  <c r="S632" i="4"/>
  <c r="T632" i="4" s="1"/>
  <c r="R633" i="4"/>
  <c r="S633" i="4"/>
  <c r="T633" i="4" s="1"/>
  <c r="R634" i="4"/>
  <c r="S634" i="4"/>
  <c r="T634" i="4" s="1"/>
  <c r="R635" i="4"/>
  <c r="S635" i="4"/>
  <c r="T635" i="4" s="1"/>
  <c r="R636" i="4"/>
  <c r="S636" i="4"/>
  <c r="T636" i="4" s="1"/>
  <c r="R637" i="4"/>
  <c r="S637" i="4"/>
  <c r="T637" i="4" s="1"/>
  <c r="R638" i="4"/>
  <c r="S638" i="4"/>
  <c r="T638" i="4" s="1"/>
  <c r="R639" i="4"/>
  <c r="S639" i="4"/>
  <c r="T639" i="4" s="1"/>
  <c r="R640" i="4"/>
  <c r="S640" i="4"/>
  <c r="T640" i="4" s="1"/>
  <c r="R641" i="4"/>
  <c r="S641" i="4"/>
  <c r="T641" i="4" s="1"/>
  <c r="R642" i="4"/>
  <c r="S642" i="4"/>
  <c r="T642" i="4" s="1"/>
  <c r="R643" i="4"/>
  <c r="S643" i="4"/>
  <c r="T643" i="4" s="1"/>
  <c r="R644" i="4"/>
  <c r="S644" i="4"/>
  <c r="T644" i="4" s="1"/>
  <c r="R645" i="4"/>
  <c r="S645" i="4"/>
  <c r="T645" i="4" s="1"/>
  <c r="R646" i="4"/>
  <c r="S646" i="4"/>
  <c r="T646" i="4" s="1"/>
  <c r="R647" i="4"/>
  <c r="S647" i="4"/>
  <c r="T647" i="4" s="1"/>
  <c r="R648" i="4"/>
  <c r="S648" i="4"/>
  <c r="T648" i="4" s="1"/>
  <c r="R649" i="4"/>
  <c r="S649" i="4"/>
  <c r="T649" i="4" s="1"/>
  <c r="R650" i="4"/>
  <c r="S650" i="4"/>
  <c r="T650" i="4" s="1"/>
  <c r="R651" i="4"/>
  <c r="S651" i="4"/>
  <c r="T651" i="4" s="1"/>
  <c r="R652" i="4"/>
  <c r="S652" i="4"/>
  <c r="T652" i="4" s="1"/>
  <c r="R653" i="4"/>
  <c r="S653" i="4"/>
  <c r="T653" i="4" s="1"/>
  <c r="R654" i="4"/>
  <c r="S654" i="4"/>
  <c r="T654" i="4" s="1"/>
  <c r="R655" i="4"/>
  <c r="S655" i="4"/>
  <c r="T655" i="4" s="1"/>
  <c r="R656" i="4"/>
  <c r="S656" i="4"/>
  <c r="T656" i="4" s="1"/>
  <c r="R657" i="4"/>
  <c r="S657" i="4"/>
  <c r="T657" i="4" s="1"/>
  <c r="R658" i="4"/>
  <c r="S658" i="4"/>
  <c r="T658" i="4" s="1"/>
  <c r="R659" i="4"/>
  <c r="S659" i="4"/>
  <c r="T659" i="4" s="1"/>
  <c r="R660" i="4"/>
  <c r="S660" i="4"/>
  <c r="T660" i="4" s="1"/>
  <c r="R661" i="4"/>
  <c r="S661" i="4"/>
  <c r="T661" i="4" s="1"/>
  <c r="R662" i="4"/>
  <c r="S662" i="4"/>
  <c r="T662" i="4" s="1"/>
  <c r="R663" i="4"/>
  <c r="S663" i="4"/>
  <c r="T663" i="4" s="1"/>
  <c r="R664" i="4"/>
  <c r="S664" i="4"/>
  <c r="T664" i="4" s="1"/>
  <c r="R665" i="4"/>
  <c r="S665" i="4"/>
  <c r="T665" i="4" s="1"/>
  <c r="R666" i="4"/>
  <c r="S666" i="4"/>
  <c r="T666" i="4" s="1"/>
  <c r="R667" i="4"/>
  <c r="S667" i="4"/>
  <c r="T667" i="4" s="1"/>
  <c r="R668" i="4"/>
  <c r="S668" i="4"/>
  <c r="T668" i="4" s="1"/>
  <c r="R669" i="4"/>
  <c r="S669" i="4"/>
  <c r="T669" i="4" s="1"/>
  <c r="R670" i="4"/>
  <c r="S670" i="4"/>
  <c r="T670" i="4" s="1"/>
  <c r="R671" i="4"/>
  <c r="S671" i="4"/>
  <c r="T671" i="4" s="1"/>
  <c r="R672" i="4"/>
  <c r="S672" i="4"/>
  <c r="T672" i="4" s="1"/>
  <c r="R673" i="4"/>
  <c r="S673" i="4"/>
  <c r="T673" i="4" s="1"/>
  <c r="R674" i="4"/>
  <c r="S674" i="4"/>
  <c r="T674" i="4" s="1"/>
  <c r="R675" i="4"/>
  <c r="S675" i="4"/>
  <c r="T675" i="4" s="1"/>
  <c r="R676" i="4"/>
  <c r="S676" i="4"/>
  <c r="T676" i="4" s="1"/>
  <c r="R677" i="4"/>
  <c r="S677" i="4"/>
  <c r="T677" i="4" s="1"/>
  <c r="R678" i="4"/>
  <c r="S678" i="4"/>
  <c r="T678" i="4" s="1"/>
  <c r="R679" i="4"/>
  <c r="S679" i="4"/>
  <c r="T679" i="4" s="1"/>
  <c r="R680" i="4"/>
  <c r="S680" i="4"/>
  <c r="T680" i="4" s="1"/>
  <c r="R681" i="4"/>
  <c r="S681" i="4"/>
  <c r="T681" i="4" s="1"/>
  <c r="R682" i="4"/>
  <c r="S682" i="4"/>
  <c r="T682" i="4" s="1"/>
  <c r="R683" i="4"/>
  <c r="S683" i="4"/>
  <c r="T683" i="4" s="1"/>
  <c r="R684" i="4"/>
  <c r="S684" i="4"/>
  <c r="T684" i="4" s="1"/>
  <c r="R685" i="4"/>
  <c r="S685" i="4"/>
  <c r="T685" i="4" s="1"/>
  <c r="R686" i="4"/>
  <c r="S686" i="4"/>
  <c r="T686" i="4" s="1"/>
  <c r="R687" i="4"/>
  <c r="S687" i="4"/>
  <c r="T687" i="4" s="1"/>
  <c r="R688" i="4"/>
  <c r="S688" i="4"/>
  <c r="T688" i="4" s="1"/>
  <c r="R689" i="4"/>
  <c r="S689" i="4"/>
  <c r="T689" i="4" s="1"/>
  <c r="R690" i="4"/>
  <c r="S690" i="4"/>
  <c r="T690" i="4" s="1"/>
  <c r="R691" i="4"/>
  <c r="S691" i="4"/>
  <c r="T691" i="4" s="1"/>
  <c r="R692" i="4"/>
  <c r="S692" i="4"/>
  <c r="T692" i="4" s="1"/>
  <c r="R693" i="4"/>
  <c r="S693" i="4"/>
  <c r="T693" i="4" s="1"/>
  <c r="R694" i="4"/>
  <c r="S694" i="4"/>
  <c r="T694" i="4" s="1"/>
  <c r="R695" i="4"/>
  <c r="S695" i="4"/>
  <c r="T695" i="4" s="1"/>
  <c r="R696" i="4"/>
  <c r="S696" i="4"/>
  <c r="T696" i="4" s="1"/>
  <c r="R697" i="4"/>
  <c r="S697" i="4"/>
  <c r="T697" i="4" s="1"/>
  <c r="R698" i="4"/>
  <c r="S698" i="4"/>
  <c r="T698" i="4" s="1"/>
  <c r="R699" i="4"/>
  <c r="S699" i="4"/>
  <c r="T699" i="4" s="1"/>
  <c r="R700" i="4"/>
  <c r="S700" i="4"/>
  <c r="T700" i="4" s="1"/>
  <c r="R701" i="4"/>
  <c r="S701" i="4"/>
  <c r="T701" i="4" s="1"/>
  <c r="R702" i="4"/>
  <c r="S702" i="4"/>
  <c r="T702" i="4" s="1"/>
  <c r="R703" i="4"/>
  <c r="S703" i="4"/>
  <c r="T703" i="4" s="1"/>
  <c r="R704" i="4"/>
  <c r="S704" i="4"/>
  <c r="T704" i="4" s="1"/>
  <c r="R705" i="4"/>
  <c r="S705" i="4"/>
  <c r="T705" i="4" s="1"/>
  <c r="R706" i="4"/>
  <c r="S706" i="4"/>
  <c r="T706" i="4" s="1"/>
  <c r="R707" i="4"/>
  <c r="S707" i="4"/>
  <c r="T707" i="4" s="1"/>
  <c r="R708" i="4"/>
  <c r="S708" i="4"/>
  <c r="T708" i="4" s="1"/>
  <c r="R709" i="4"/>
  <c r="S709" i="4"/>
  <c r="T709" i="4" s="1"/>
  <c r="R710" i="4"/>
  <c r="S710" i="4"/>
  <c r="T710" i="4" s="1"/>
  <c r="R711" i="4"/>
  <c r="S711" i="4"/>
  <c r="T711" i="4" s="1"/>
  <c r="R712" i="4"/>
  <c r="S712" i="4"/>
  <c r="T712" i="4" s="1"/>
  <c r="R713" i="4"/>
  <c r="S713" i="4"/>
  <c r="T713" i="4" s="1"/>
  <c r="R714" i="4"/>
  <c r="S714" i="4"/>
  <c r="T714" i="4" s="1"/>
  <c r="R715" i="4"/>
  <c r="S715" i="4"/>
  <c r="T715" i="4" s="1"/>
  <c r="R716" i="4"/>
  <c r="S716" i="4"/>
  <c r="T716" i="4" s="1"/>
  <c r="R717" i="4"/>
  <c r="S717" i="4"/>
  <c r="T717" i="4" s="1"/>
  <c r="R718" i="4"/>
  <c r="S718" i="4"/>
  <c r="T718" i="4" s="1"/>
  <c r="R719" i="4"/>
  <c r="S719" i="4"/>
  <c r="T719" i="4" s="1"/>
  <c r="R720" i="4"/>
  <c r="S720" i="4"/>
  <c r="T720" i="4" s="1"/>
  <c r="R721" i="4"/>
  <c r="S721" i="4"/>
  <c r="T721" i="4" s="1"/>
  <c r="R722" i="4"/>
  <c r="S722" i="4"/>
  <c r="T722" i="4" s="1"/>
  <c r="R723" i="4"/>
  <c r="S723" i="4"/>
  <c r="T723" i="4" s="1"/>
  <c r="R724" i="4"/>
  <c r="S724" i="4"/>
  <c r="T724" i="4" s="1"/>
  <c r="R725" i="4"/>
  <c r="S725" i="4"/>
  <c r="T725" i="4" s="1"/>
  <c r="R726" i="4"/>
  <c r="S726" i="4"/>
  <c r="T726" i="4" s="1"/>
  <c r="R727" i="4"/>
  <c r="S727" i="4"/>
  <c r="T727" i="4" s="1"/>
  <c r="R728" i="4"/>
  <c r="S728" i="4"/>
  <c r="T728" i="4" s="1"/>
  <c r="R729" i="4"/>
  <c r="S729" i="4"/>
  <c r="T729" i="4" s="1"/>
  <c r="R730" i="4"/>
  <c r="S730" i="4"/>
  <c r="T730" i="4" s="1"/>
  <c r="R731" i="4"/>
  <c r="S731" i="4"/>
  <c r="T731" i="4" s="1"/>
  <c r="R732" i="4"/>
  <c r="S732" i="4"/>
  <c r="T732" i="4" s="1"/>
  <c r="R733" i="4"/>
  <c r="S733" i="4"/>
  <c r="T733" i="4" s="1"/>
  <c r="R734" i="4"/>
  <c r="S734" i="4"/>
  <c r="T734" i="4" s="1"/>
  <c r="R735" i="4"/>
  <c r="S735" i="4"/>
  <c r="T735" i="4" s="1"/>
  <c r="R736" i="4"/>
  <c r="S736" i="4"/>
  <c r="T736" i="4" s="1"/>
  <c r="R737" i="4"/>
  <c r="S737" i="4"/>
  <c r="T737" i="4" s="1"/>
  <c r="R738" i="4"/>
  <c r="S738" i="4"/>
  <c r="T738" i="4" s="1"/>
  <c r="R739" i="4"/>
  <c r="S739" i="4"/>
  <c r="T739" i="4" s="1"/>
  <c r="R740" i="4"/>
  <c r="S740" i="4"/>
  <c r="T740" i="4" s="1"/>
  <c r="R741" i="4"/>
  <c r="S741" i="4"/>
  <c r="T741" i="4" s="1"/>
  <c r="R742" i="4"/>
  <c r="S742" i="4"/>
  <c r="T742" i="4" s="1"/>
  <c r="R743" i="4"/>
  <c r="S743" i="4"/>
  <c r="T743" i="4" s="1"/>
  <c r="R744" i="4"/>
  <c r="S744" i="4"/>
  <c r="T744" i="4" s="1"/>
  <c r="R745" i="4"/>
  <c r="S745" i="4"/>
  <c r="T745" i="4" s="1"/>
  <c r="R746" i="4"/>
  <c r="S746" i="4"/>
  <c r="T746" i="4" s="1"/>
  <c r="R747" i="4"/>
  <c r="S747" i="4"/>
  <c r="T747" i="4" s="1"/>
  <c r="R748" i="4"/>
  <c r="S748" i="4"/>
  <c r="T748" i="4" s="1"/>
  <c r="R749" i="4"/>
  <c r="S749" i="4"/>
  <c r="T749" i="4" s="1"/>
  <c r="R750" i="4"/>
  <c r="S750" i="4"/>
  <c r="T750" i="4" s="1"/>
  <c r="R751" i="4"/>
  <c r="S751" i="4"/>
  <c r="T751" i="4" s="1"/>
  <c r="S30" i="4"/>
  <c r="T30" i="4" s="1"/>
  <c r="S7" i="4"/>
  <c r="T7" i="4" s="1"/>
  <c r="S8" i="4"/>
  <c r="S9" i="4"/>
  <c r="S10" i="4"/>
  <c r="T10" i="4" s="1"/>
  <c r="S11" i="4"/>
  <c r="T11" i="4" s="1"/>
  <c r="S12" i="4"/>
  <c r="T12" i="4" s="1"/>
  <c r="S13" i="4"/>
  <c r="T13" i="4" s="1"/>
  <c r="S14" i="4"/>
  <c r="S15" i="4"/>
  <c r="T15" i="4" s="1"/>
  <c r="S16" i="4"/>
  <c r="S17" i="4"/>
  <c r="S18" i="4"/>
  <c r="T18" i="4" s="1"/>
  <c r="S19" i="4"/>
  <c r="T19" i="4" s="1"/>
  <c r="S20" i="4"/>
  <c r="T20" i="4" s="1"/>
  <c r="S21" i="4"/>
  <c r="S22" i="4"/>
  <c r="T22" i="4" s="1"/>
  <c r="S23" i="4"/>
  <c r="T23" i="4" s="1"/>
  <c r="S24" i="4"/>
  <c r="S25" i="4"/>
  <c r="S26" i="4"/>
  <c r="S27" i="4"/>
  <c r="T27" i="4" s="1"/>
  <c r="S28" i="4"/>
  <c r="S29" i="4"/>
  <c r="S31" i="4"/>
  <c r="T31" i="4" s="1"/>
  <c r="S32" i="4"/>
  <c r="S33" i="4"/>
  <c r="S34" i="4"/>
  <c r="T34" i="4" s="1"/>
  <c r="S35" i="4"/>
  <c r="T35" i="4" s="1"/>
  <c r="S36" i="4"/>
  <c r="S37" i="4"/>
  <c r="S38" i="4"/>
  <c r="S39" i="4"/>
  <c r="T39" i="4" s="1"/>
  <c r="C199" i="1"/>
  <c r="B199" i="1"/>
  <c r="D199" i="1"/>
  <c r="E199" i="1"/>
  <c r="F199" i="1"/>
  <c r="G199" i="1"/>
  <c r="J199" i="1"/>
  <c r="K199" i="1"/>
  <c r="L199" i="1"/>
  <c r="N199" i="1"/>
  <c r="B202" i="1"/>
  <c r="C202" i="1"/>
  <c r="D202" i="1"/>
  <c r="E202" i="1"/>
  <c r="F202" i="1"/>
  <c r="G202" i="1"/>
  <c r="J202" i="1"/>
  <c r="K202" i="1"/>
  <c r="L202" i="1"/>
  <c r="N202" i="1"/>
  <c r="B205" i="1"/>
  <c r="C205" i="1"/>
  <c r="D205" i="1"/>
  <c r="E205" i="1"/>
  <c r="F205" i="1"/>
  <c r="G205" i="1"/>
  <c r="K205" i="1"/>
  <c r="J205" i="1"/>
  <c r="L205" i="1"/>
  <c r="N205" i="1"/>
  <c r="B208" i="1"/>
  <c r="C208" i="1"/>
  <c r="D208" i="1"/>
  <c r="E208" i="1"/>
  <c r="F208" i="1"/>
  <c r="G208" i="1"/>
  <c r="J208" i="1"/>
  <c r="K208" i="1"/>
  <c r="L208" i="1"/>
  <c r="N208" i="1"/>
  <c r="N196" i="1"/>
  <c r="N193" i="1"/>
  <c r="L196" i="1"/>
  <c r="K196" i="1"/>
  <c r="J196" i="1"/>
  <c r="G196" i="1"/>
  <c r="F196" i="1"/>
  <c r="E196" i="1"/>
  <c r="D196" i="1"/>
  <c r="C196" i="1"/>
  <c r="B196" i="1"/>
  <c r="L193" i="1"/>
  <c r="K193" i="1"/>
  <c r="J193" i="1"/>
  <c r="G193" i="1"/>
  <c r="F193" i="1"/>
  <c r="E193" i="1"/>
  <c r="D193" i="1"/>
  <c r="C193" i="1"/>
  <c r="B193" i="1"/>
  <c r="T55" i="4"/>
  <c r="O193" i="1"/>
  <c r="M193" i="1" s="1"/>
  <c r="Q196" i="1" l="1"/>
  <c r="P196" i="1" s="1"/>
  <c r="R11" i="4"/>
  <c r="H193" i="1"/>
  <c r="R10" i="4"/>
  <c r="Q11" i="4"/>
  <c r="Q10" i="4"/>
  <c r="Q208" i="1"/>
  <c r="P208" i="1" s="1"/>
  <c r="Q199" i="1"/>
  <c r="P199" i="1" s="1"/>
  <c r="Q202" i="1"/>
  <c r="R202" i="1" s="1"/>
  <c r="O202" i="1" s="1"/>
  <c r="Q193" i="1"/>
  <c r="P193" i="1" s="1"/>
  <c r="H195" i="1" s="1"/>
  <c r="H194" i="1"/>
  <c r="T24" i="4"/>
  <c r="T21" i="4"/>
  <c r="T14" i="4"/>
  <c r="T9" i="4"/>
  <c r="T8" i="4"/>
  <c r="T17" i="4"/>
  <c r="T29" i="4"/>
  <c r="T33" i="4"/>
  <c r="T37" i="4"/>
  <c r="T62" i="4"/>
  <c r="T66" i="4"/>
  <c r="T57" i="4"/>
  <c r="T26" i="4"/>
  <c r="T59" i="4"/>
  <c r="Q205" i="1"/>
  <c r="P205" i="1" s="1"/>
  <c r="T38" i="4"/>
  <c r="T36" i="4"/>
  <c r="T32" i="4"/>
  <c r="T28" i="4"/>
  <c r="T25" i="4"/>
  <c r="T16" i="4"/>
  <c r="T61" i="4"/>
  <c r="T47" i="4"/>
  <c r="R205" i="1" l="1"/>
  <c r="O205" i="1" s="1"/>
  <c r="R196" i="1"/>
  <c r="O196" i="1" s="1"/>
  <c r="H197" i="1" s="1"/>
  <c r="P202" i="1"/>
  <c r="H204" i="1" s="1"/>
  <c r="H196" i="1"/>
  <c r="R199" i="1"/>
  <c r="O199" i="1" s="1"/>
  <c r="H199" i="1" s="1"/>
  <c r="R208" i="1"/>
  <c r="O208" i="1" s="1"/>
  <c r="M208" i="1" s="1"/>
  <c r="M202" i="1"/>
  <c r="H205" i="1"/>
  <c r="H206" i="1"/>
  <c r="H207" i="1"/>
  <c r="M205" i="1"/>
  <c r="H198" i="1" l="1"/>
  <c r="M196" i="1"/>
  <c r="H203" i="1"/>
  <c r="H202" i="1"/>
  <c r="H209" i="1"/>
  <c r="H200" i="1"/>
  <c r="H201" i="1"/>
  <c r="M199" i="1"/>
  <c r="H210" i="1"/>
  <c r="H208" i="1"/>
</calcChain>
</file>

<file path=xl/sharedStrings.xml><?xml version="1.0" encoding="utf-8"?>
<sst xmlns="http://schemas.openxmlformats.org/spreadsheetml/2006/main" count="1109" uniqueCount="603">
  <si>
    <t xml:space="preserve">FORM 024              Form Revision: 10 March 2015/Excel </t>
  </si>
  <si>
    <t xml:space="preserve">DIRECTORY OF BRSM REGISTERED CLIENT-ORGANIZATIONS
Last update, printing: Tuesday, December 01, 2015
</t>
  </si>
  <si>
    <t>row</t>
  </si>
  <si>
    <t>CoR No.</t>
  </si>
  <si>
    <t>Place</t>
  </si>
  <si>
    <t>Organization, Legal Entity</t>
  </si>
  <si>
    <t>Management System</t>
  </si>
  <si>
    <t>IAF Code/mdd code</t>
  </si>
  <si>
    <t>Registration</t>
  </si>
  <si>
    <t>Validity initial – next plans</t>
  </si>
  <si>
    <t>cheked</t>
  </si>
  <si>
    <t>Scope</t>
  </si>
  <si>
    <t xml:space="preserve">Stage 1
IA
</t>
  </si>
  <si>
    <t xml:space="preserve">Stage 2
IA
</t>
  </si>
  <si>
    <t>Surveillance Month</t>
  </si>
  <si>
    <t>Address</t>
  </si>
  <si>
    <t>QMS0001250515</t>
  </si>
  <si>
    <t>IRAN</t>
  </si>
  <si>
    <t>RAH PEY TARH</t>
  </si>
  <si>
    <t>ISO 9001:2008</t>
  </si>
  <si>
    <t>May 2016 Surveillance 1</t>
  </si>
  <si>
    <t>Providing combination of services in civil projects such as; technical and consulting services, project management and execution, construction and operation control</t>
  </si>
  <si>
    <t>May</t>
  </si>
  <si>
    <t>Unit No.10, Building No.2212, Vali-e-Asr St., Tehran, Iran</t>
  </si>
  <si>
    <t>May 2017 Surveillance 2</t>
  </si>
  <si>
    <t>May 2018 re-certification</t>
  </si>
  <si>
    <t>QMS0002 300515</t>
  </si>
  <si>
    <t>ARIA LABORATORY</t>
  </si>
  <si>
    <t>June 2016 Surveillance 1</t>
  </si>
  <si>
    <t>Provision of medical diagnostic tests</t>
  </si>
  <si>
    <t>No. 52, Azadi Blvd., Phase 3 of Andisheh Town, Tehran, Iran</t>
  </si>
  <si>
    <t>June 2017 Surveillance 2</t>
  </si>
  <si>
    <t>June 2018 re-certification</t>
  </si>
  <si>
    <t>QMS0003 150615, QMSMDD0003 150615</t>
  </si>
  <si>
    <t>Sepahan Behbood Parsa</t>
  </si>
  <si>
    <t>ISO 13485:2003  ISO 9001:2008</t>
  </si>
  <si>
    <t>Production of medical bandage and gauze</t>
  </si>
  <si>
    <t>June</t>
  </si>
  <si>
    <t>No. 127, No. 9 St., No.1 Ave., Jay Ind. town , Isfahan , Iran</t>
  </si>
  <si>
    <t>QMS0004 200615, QMSMDD0004 200615</t>
  </si>
  <si>
    <t>AVAN TEB CO.</t>
  </si>
  <si>
    <t>Production, design and maintenance of electrical medical devices such as electrosurgical generator - production of sterilized disposable surgical drapes, gown and different kinds of surgical sets</t>
  </si>
  <si>
    <t>No.126, Between 45m Fathol Mobin and Khayam, Moezzi St., Dezfoul, Khozestan, Iran</t>
  </si>
  <si>
    <t>QMS0005 040715,
EMS0005 040715</t>
  </si>
  <si>
    <t>Iran</t>
  </si>
  <si>
    <t>KORDESTAN CEMENT Co.</t>
  </si>
  <si>
    <t>ISO 9001:2008,ISO 14001:2004</t>
  </si>
  <si>
    <t>July 2016 Surveillance 1</t>
  </si>
  <si>
    <t>Production of Cement including Type I (class 325, 425), Type II Portland , Portland Pozolani and special Portland Pozolani</t>
  </si>
  <si>
    <t>July</t>
  </si>
  <si>
    <t>5th km Bijar Road, Bijar, Kordestan, Iran</t>
  </si>
  <si>
    <t>July 2017 Surveillance 2</t>
  </si>
  <si>
    <t>July 2018 re-certification</t>
  </si>
  <si>
    <t>QMS0006 070715</t>
  </si>
  <si>
    <t>MASHIN SAZI NAJAFI Co.</t>
  </si>
  <si>
    <t>Design and Manufacturing Hydraulics press machinery</t>
  </si>
  <si>
    <t>No. 785, Tak Alley, Chenar Avenue, Khayam Blvd., Abbas Abad Industrial Town, Tehran, Iran</t>
  </si>
  <si>
    <t>QMS0008 070715</t>
  </si>
  <si>
    <t>Tehran transportation organization</t>
  </si>
  <si>
    <t>Regulating Transportation services and other facilities about safety and traffic, passengers, goods, transit</t>
  </si>
  <si>
    <t>No.80, Kalantari st., Sepahbod Gharani St., Tehran, Iran</t>
  </si>
  <si>
    <t>QMS0009 2307015, EMS0009 2307015</t>
  </si>
  <si>
    <t>FOULAD KERMAN</t>
  </si>
  <si>
    <t>Manufacture of metal rod</t>
  </si>
  <si>
    <t>No. 14th, opposite of Be’sat Complex, Jomhoori Eslami Blvd., Kerman,Iran</t>
  </si>
  <si>
    <t>QMS0011 090715</t>
  </si>
  <si>
    <t>UAE</t>
  </si>
  <si>
    <t>Reem Al Bawadi Restaurant and Cafe</t>
  </si>
  <si>
    <t>Providing Restaurant and Café services</t>
  </si>
  <si>
    <t>Al Manara St., Sheikh Zayed Road</t>
  </si>
  <si>
    <t>Dubai, UAE</t>
  </si>
  <si>
    <t>QMS0012 280615,
EMS0012 280615</t>
  </si>
  <si>
    <t>Petro Amout Pooya</t>
  </si>
  <si>
    <t>8 – July-2015</t>
  </si>
  <si>
    <t>Production of oil and gas products</t>
  </si>
  <si>
    <t>No.11-Pasargad Building-Abolfazl Alley-Marzdaran Ave-Tehran -iran</t>
  </si>
  <si>
    <t>QMS0015 120715,
QMSMDD0015 120715</t>
  </si>
  <si>
    <t>POLE IDEAL PARS Co.</t>
  </si>
  <si>
    <r>
      <t>ISO 13485</t>
    </r>
    <r>
      <rPr>
        <sz val="8"/>
        <color theme="1"/>
        <rFont val="Arial"/>
        <family val="2"/>
      </rPr>
      <t xml:space="preserve"> </t>
    </r>
    <r>
      <rPr>
        <sz val="8"/>
        <color theme="1"/>
        <rFont val="Cambria"/>
        <family val="1"/>
      </rPr>
      <t xml:space="preserve">  ISO 9001</t>
    </r>
  </si>
  <si>
    <t>23, 14</t>
  </si>
  <si>
    <t>25 – July-2015</t>
  </si>
  <si>
    <t>Production of Sharps Container, Safety Equipment such as Ampoule Opener, Sampling Instruments, Tube Racks, Tip Racks,  Micro Tube Racks, Microscopic and Staining Equipment, General Equipment including Cool Box, First Aid Kit, Bed Pan, Pill Container, Sanitary Mask, Rotary Stand, Sharp Container Bracket</t>
  </si>
  <si>
    <r>
      <t>1</t>
    </r>
    <r>
      <rPr>
        <vertAlign val="superscript"/>
        <sz val="8"/>
        <color theme="1"/>
        <rFont val="Cambria"/>
        <family val="1"/>
      </rPr>
      <t>st</t>
    </r>
    <r>
      <rPr>
        <sz val="8"/>
        <color theme="1"/>
        <rFont val="Cambria"/>
        <family val="1"/>
      </rPr>
      <t xml:space="preserve"> Floor, No.12, Naghdi St., Jahantab St., Next to Mofateh St., Ostad Motahari St., Tehran, Iran</t>
    </r>
  </si>
  <si>
    <t>QMS0011 180715,
EMS0011 180715</t>
  </si>
  <si>
    <t>SHAYAN BARGH CO.</t>
  </si>
  <si>
    <t xml:space="preserve"> Designer and manufacturer of LED lighting products (LED bulb light, LED street light, LED tube light, LED  highbay light, LED flood light)</t>
  </si>
  <si>
    <t>Kheir abad Ind. Zone, 25 km of Arak road, Tehran, Iran</t>
  </si>
  <si>
    <t>QMS0019 130815,
QMSMDD0019 130815</t>
  </si>
  <si>
    <t>Owzan</t>
  </si>
  <si>
    <t>August 2016 Surveillance 1</t>
  </si>
  <si>
    <t>manufacturing of dental amalgam</t>
  </si>
  <si>
    <t>August</t>
  </si>
  <si>
    <r>
      <t>No.277,Nejatollahi</t>
    </r>
    <r>
      <rPr>
        <sz val="8"/>
        <color theme="1"/>
        <rFont val="Cambria"/>
        <family val="1"/>
      </rPr>
      <t xml:space="preserve"> St. , Tehran , Iran</t>
    </r>
  </si>
  <si>
    <t>August 2017 Surveillance 2</t>
  </si>
  <si>
    <t>August2018 re-certification</t>
  </si>
  <si>
    <t>QMS0021 160815, EMS0021 160815</t>
  </si>
  <si>
    <t>ABBAS HAJARI, AUTHORIZED DEALER OF SAIPA YADAK TRADING CO. (2416)</t>
  </si>
  <si>
    <t>Providing Sales and After Sale Services of SAIPA Vehicles Including Repair Services and Sale of Spare Parts of SAIPA Company Vehicles.</t>
  </si>
  <si>
    <t>Enghelab Blvd, Hamedan, Iran</t>
  </si>
  <si>
    <t>QMS0024 200715,
QMSMDD0024 200715</t>
  </si>
  <si>
    <t>Doostan Nik</t>
  </si>
  <si>
    <t>ISO 13485 :2003 ISO 9001:2008</t>
  </si>
  <si>
    <t>PRODUCTION OF ORTHOPEDIC IMPLANTS</t>
  </si>
  <si>
    <t>SAHELI BLVD, MOHAMMAD SHAHR, KARAJ, IRAN</t>
  </si>
  <si>
    <t>QMS0018 100715, QMSMDD0018 100715</t>
  </si>
  <si>
    <t>Arian Darman Pajooh</t>
  </si>
  <si>
    <t>Arian Darman Pajoh, Import, manufacturing ,distribution, installation and  services  of radio graphic X-ray system and upgrading of technology(analog and digital)for the application to the medial sector</t>
  </si>
  <si>
    <t>NO 21.Eftekharian street, larestan Ave  Tehran,Iran</t>
  </si>
  <si>
    <t>Sazgan</t>
  </si>
  <si>
    <t>ISO 13485:2003</t>
  </si>
  <si>
    <t>19, 23</t>
  </si>
  <si>
    <t>X  2016 Surveillance 1</t>
  </si>
  <si>
    <t>manufacturing of Heart  rate monitoring device</t>
  </si>
  <si>
    <t>No. 28, No. 501 St., Noavaran Blvd., Shiraz Ind. Zone, Shiraz, Iran</t>
  </si>
  <si>
    <t>X  2017 Surveillance 2</t>
  </si>
  <si>
    <t>X  2018 re-certification</t>
  </si>
  <si>
    <t>Pars Azmoon</t>
  </si>
  <si>
    <t xml:space="preserve">ISO 13485:2003  </t>
  </si>
  <si>
    <t xml:space="preserve"> Nov 2016 Surveillance 1</t>
  </si>
  <si>
    <t>Production of diagnostic kits such as biomedical Immunoturbidimetric ,</t>
  </si>
  <si>
    <t>Nov</t>
  </si>
  <si>
    <t>No. 63, 4th Golestan Alley, Baharestan Ind. Zone, Alborz, Iran</t>
  </si>
  <si>
    <t>Nov 2017 Surveillance 2</t>
  </si>
  <si>
    <t>Nov  2018 re-certification</t>
  </si>
  <si>
    <t>Ohsas 18001:2007</t>
  </si>
  <si>
    <t>Mousavi Food Ind.</t>
  </si>
  <si>
    <t>ISO 9001:2008 :2008  ISO 14001:2004</t>
  </si>
  <si>
    <t>October  2016 Surveillance 1</t>
  </si>
  <si>
    <t>Production and packaging Jam and packaging natural Honey</t>
  </si>
  <si>
    <t>Oct</t>
  </si>
  <si>
    <t>10th km of Tehran road, Tabriz, IRAN</t>
  </si>
  <si>
    <t>October  2017 Surveillance 2</t>
  </si>
  <si>
    <t>October  2018 re-certification</t>
  </si>
  <si>
    <t>Parseh Pathobiology And Genetics Laboratory</t>
  </si>
  <si>
    <t xml:space="preserve">ISO 9001 :2008 </t>
  </si>
  <si>
    <t>Performing Clinical, Pathological And Genetic Tests</t>
  </si>
  <si>
    <t>Parseh Medical Building, Jenah St., Sadeghieh Sq., Tehran, Iran</t>
  </si>
  <si>
    <t>QMS0029151215</t>
  </si>
  <si>
    <t>Babak Electronic Industries</t>
  </si>
  <si>
    <t>ISO 10002</t>
  </si>
  <si>
    <t>11/1/2016 Surveillance 1</t>
  </si>
  <si>
    <t>Production of kinds of Ballast and Drivers</t>
  </si>
  <si>
    <t>No.1201, Kosar Sq., Khavaran Industrial Town , Tehran, Iran</t>
  </si>
  <si>
    <t>11/1/2017 Surveillance 2</t>
  </si>
  <si>
    <t>11/1/2018 re-certification</t>
  </si>
  <si>
    <t>QMSMDD0031281115
QMS0031281115</t>
  </si>
  <si>
    <t xml:space="preserve">varesan rah mellal </t>
  </si>
  <si>
    <t>ISO 13485:2003 , ISO 9001:2008</t>
  </si>
  <si>
    <t xml:space="preserve">32.5 /MD0102
</t>
  </si>
  <si>
    <t xml:space="preserve">Production of single use medical devices for blood transfusion includes: plasmapheresis set, transfer bag, RBC washing set, bloodletting bag and different kinds of blood containers.
Conventional blood collection bag, blood collection bags with BSA (single, double, triple, quadruple), triple and quadruple blood collection bag with in line filter and infant blood bag produced by OBL.
</t>
  </si>
  <si>
    <t>8&amp; 9 Nov 2015</t>
  </si>
  <si>
    <t>25 to 28 Nov 2015</t>
  </si>
  <si>
    <t>No.11 St., Mamounieh ind. Town, Zarandieh, Saveh, Iran.</t>
  </si>
  <si>
    <t>QMS0032210116
EMS0032210116</t>
  </si>
  <si>
    <t>exon Ab Pars</t>
  </si>
  <si>
    <t>ISO 9001&amp;ISO 14001</t>
  </si>
  <si>
    <t>43.21,42.99,
71.12,43.22</t>
  </si>
  <si>
    <t>Engineering, Procurements, Construction, Pre-Commissioning &amp; Commissioning Projects in the field of Mechanical, H.V.A.C, Civil, Electrical</t>
  </si>
  <si>
    <t>20to 21 Jan 2016</t>
  </si>
  <si>
    <t>Unit 4 , No.5 , Danesh Kiyan St. , Valiyeasr Sq. , Tehran , Iran</t>
  </si>
  <si>
    <t>QMSMDD0033161215</t>
  </si>
  <si>
    <t>persian teb behzad</t>
  </si>
  <si>
    <t>32.5 MD0301&amp; MD0103</t>
  </si>
  <si>
    <t xml:space="preserve">Production of fiberglass cast and splint </t>
  </si>
  <si>
    <t>02.Dec.2015</t>
  </si>
  <si>
    <t xml:space="preserve">16.Dec.2015  </t>
  </si>
  <si>
    <t>No.454 , First St. , 1st Sanat , high technology Ind. Park , Mashhad , Iran</t>
  </si>
  <si>
    <t>QMS0034250116
EMS0034250116</t>
  </si>
  <si>
    <t xml:space="preserve">Iran China Clay Industries Co. </t>
  </si>
  <si>
    <t>ISO 14001:2004-ISO 9001:2008</t>
  </si>
  <si>
    <t>08.12 &amp;9.90</t>
  </si>
  <si>
    <t>Mining and processing of kaolin</t>
  </si>
  <si>
    <t>23 to 25 Jan 2016</t>
  </si>
  <si>
    <t>5th  km of Marand-Julfa Road, Marand, East Azarbayjan, Iran</t>
  </si>
  <si>
    <t>QMS0036070116</t>
  </si>
  <si>
    <t>Kimia Torab Pars</t>
  </si>
  <si>
    <t xml:space="preserve">22.19  /25.94  </t>
  </si>
  <si>
    <t>jan  2017 Surveillance 1</t>
  </si>
  <si>
    <t xml:space="preserve">Production of rubber and metal gaskets </t>
  </si>
  <si>
    <t>27.Dec.2015</t>
  </si>
  <si>
    <t>07.Jan.2016</t>
  </si>
  <si>
    <t>Jan</t>
  </si>
  <si>
    <t>No.10 , block 107 , Nastaran St. , Site Felez Tarash , Khavaran Ind. Zone , Emam Reza Rd. , Tehran , Iran .</t>
  </si>
  <si>
    <t>jan  2018 Surveillance 2</t>
  </si>
  <si>
    <t>jan 2019 Re-certification</t>
  </si>
  <si>
    <t>QMS0037141215
QMS0037141215A</t>
  </si>
  <si>
    <t>Khodro Gostar Javid Co. Dealer of SAIPA YADAK No. 4125</t>
  </si>
  <si>
    <t>ISO 9001 :2008 ISO10002</t>
  </si>
  <si>
    <t xml:space="preserve">45.11-45.2  </t>
  </si>
  <si>
    <t>Providing Sales and After sales Services of Vehicles of SAIPA Group including sales of vehicle and spare parts and repair of vehicle</t>
  </si>
  <si>
    <t>13 &amp; 14 Dec 2015</t>
  </si>
  <si>
    <t>Emam Khomeini Blvd., In front of Hamidieh Stadium, Hamidieh., Ahwaz, Iran</t>
  </si>
  <si>
    <t>QMS0038171215</t>
  </si>
  <si>
    <t>Bahman Group Authorized Representative No.4451</t>
  </si>
  <si>
    <t>Sales, After sales , Sale of spare parts, car accessories and roadside assistance for Bahman Group Co.Vehicle</t>
  </si>
  <si>
    <t>16 &amp; 17 Dec 2015</t>
  </si>
  <si>
    <t>Imam St.,Qom, Iran</t>
  </si>
  <si>
    <t xml:space="preserve">QMSMDD0039170116
                   QMS0039170116
                    GMP0039170116
</t>
  </si>
  <si>
    <t>Hannan  Teb  Pars</t>
  </si>
  <si>
    <t xml:space="preserve">ISO 13485:2003 , ISO 9001:2008 ,GMP </t>
  </si>
  <si>
    <t xml:space="preserve">NACE CODE :20.59
IVD0101
</t>
  </si>
  <si>
    <t>Feb 2017 Surveillance 1</t>
  </si>
  <si>
    <t>Production of diagnostic kits of abuse rapid testmulti drug 2 ,3 , 5 , 6 , 10 tests. includes :  morphine , methamphetamine , ketamine , ecstasy , cocaine , marijuana , amphetamine , methadone , bupernorphine , bupernorphine and  tramadol.</t>
  </si>
  <si>
    <t>01.16.2016 &amp; 01.17.2016</t>
  </si>
  <si>
    <t>Feb</t>
  </si>
  <si>
    <t>Site No.5 , No.367 , shokoufeh Ave. , Pirouzi Ave.Tehran,Iran</t>
  </si>
  <si>
    <t>Feb 2018 Surveillance 2</t>
  </si>
  <si>
    <t>Re-certificate Feb 2019</t>
  </si>
  <si>
    <t>QMSMDD0041110116</t>
  </si>
  <si>
    <t>farad Tajhiz Sepanta</t>
  </si>
  <si>
    <t>ISO 13485:2003 ,</t>
  </si>
  <si>
    <t xml:space="preserve">MD0106,
MD0104 MD1405
</t>
  </si>
  <si>
    <t>11/1/2017 Surveillance 1</t>
  </si>
  <si>
    <t>Design  and  production  of  Medical  Gases  Systems , Oxygen  Flow meters , Oxygen  and  Anesthesia  Regulators , non-active Nebulizer , Isolation  Panels  for operation room</t>
  </si>
  <si>
    <t>No. 30, Alley No. 30, Toohid St., Isfahan, Iran</t>
  </si>
  <si>
    <t>11/1/2018 Surveillance 2</t>
  </si>
  <si>
    <t>11/1/2019 Re-certification</t>
  </si>
  <si>
    <t xml:space="preserve">QMSMDD0042280116
                  QMS0042280116
                  EMS0042280116
               OSHMS0042280116
</t>
  </si>
  <si>
    <t>Mehran Teb Med</t>
  </si>
  <si>
    <t>ISO 13485:2003 ,ISO 9001:2008,ISO 14001:2004,Ohsas18001:2007</t>
  </si>
  <si>
    <t>MD0404)
 (MD1109)
32.5.</t>
  </si>
  <si>
    <t>Jan/2017 Surveillance 1</t>
  </si>
  <si>
    <t>Design, Manufacturing, Sales and After Sale Services in the field of Hospital Furniture including Beds, Stretchers, Trolleys, Cabinets</t>
  </si>
  <si>
    <t>jan</t>
  </si>
  <si>
    <t>No 107, 8th Eastern St, Farvardin Blvd., Safa Dasht, Industrial Zone, Malard, Theran, Iran</t>
  </si>
  <si>
    <t>Jan/2018 Surveillance 2</t>
  </si>
  <si>
    <t>Jan/2019 Recertification</t>
  </si>
  <si>
    <t>POLE IDEAL Tajhiz</t>
  </si>
  <si>
    <t>ISO 13485:2003 ,ISO 9001:2008</t>
  </si>
  <si>
    <t>32.5/ MD1405/IVD0109</t>
  </si>
  <si>
    <t>Feb/2017 Surveillance 1</t>
  </si>
  <si>
    <t>Designing and Producing of laboratory centrifuges, Incubators, Rotators and Hot Plates with magnetic stirrer</t>
  </si>
  <si>
    <t>Unit 11, No.13,Hodjat doust st.,Felestin St.,Keshavarz Blvd.,Tehran,Iran</t>
  </si>
  <si>
    <t>Feb/2018 Surveillance 2</t>
  </si>
  <si>
    <t>Feb/2019 re-certificate</t>
  </si>
  <si>
    <t xml:space="preserve">QMSMDD0044230116 
QMS0044230116
</t>
  </si>
  <si>
    <t>N.I.A.M.S.H</t>
  </si>
  <si>
    <t xml:space="preserve">MD1107
32.5
</t>
  </si>
  <si>
    <t xml:space="preserve">ISO 13485 :2003 Design and Manufacturing of Sterilizers with ETO.
ISO 9001:2008
Consultation, design, and manufacturing of machinery for production, assembly, and packaging of disposable medical devices, ETO sterilization systems, and air handling units, and design and construction of clean rooms.
</t>
  </si>
  <si>
    <t>23 &amp; 24 Jan 2016</t>
  </si>
  <si>
    <t>No.14, south Milad Blvd.,Golgoon Ind Town.shahryar Rd.,Tehran ,Iran</t>
  </si>
  <si>
    <t>QMSMDD0046310116</t>
  </si>
  <si>
    <t>Rahami medical industries Co</t>
  </si>
  <si>
    <t xml:space="preserve">ISO 13485:2003 </t>
  </si>
  <si>
    <t xml:space="preserve">MD1107
MD0404
</t>
  </si>
  <si>
    <t>Manufacturing of non-electrical mechanical bed and autoclaves (25 and 75 liter)</t>
  </si>
  <si>
    <t>30-31 Jan 16</t>
  </si>
  <si>
    <t>No.1468, 1.2 St, Bostan St, Dorna St, Abbas Abad Ind.Zone, 35km Khavaran Road, Tehran, Iran</t>
  </si>
  <si>
    <t xml:space="preserve">QMSMDD0047190116
                  QMS0047190116
</t>
  </si>
  <si>
    <t>Tajhiz Gostareshsina</t>
  </si>
  <si>
    <t>MD0106, MD1202 MD1302, MD1405, MD1402,46.46 &amp; 33.13</t>
  </si>
  <si>
    <t>Importing, Sales and After Sales Services of Medical devices and Laboratory devices including  Transcranial Magnetic Stimulator(TMS), Fetal Monitoring ,Defibrillator Monitoring, Sonography Ultrasound systems, Echocardiography Ultrasound systems, Electromyography systems(EMG), Encephalography systems(EEG), Blood Gas Analyzer, Surgical Staplers</t>
  </si>
  <si>
    <t>14.Jan .2015</t>
  </si>
  <si>
    <t>19.Jan .2015</t>
  </si>
  <si>
    <t>No.49,Tala Building, Ahmad Ghasir Ave., Argentina Sq., Tehran, Iran</t>
  </si>
  <si>
    <t>Feb/2019 Recertification</t>
  </si>
  <si>
    <t xml:space="preserve">QMSMDD0048150216
QMS0048150216
</t>
  </si>
  <si>
    <t>Panam Azma</t>
  </si>
  <si>
    <t>27.90, 28.25, MD1107</t>
  </si>
  <si>
    <t xml:space="preserve">QMSMDD: Manufacturing, Sales and After Sale Services of Hygiene Air Handling Units &amp; U.V.C.P Systems    
QMS: Manufacturing, Sales and After Sale Services of Air Handling Units &amp; U.V.C.P Systems  
</t>
  </si>
  <si>
    <t>06.Jan .2016</t>
  </si>
  <si>
    <t xml:space="preserve">15.Feb .2016  </t>
  </si>
  <si>
    <t>March</t>
  </si>
  <si>
    <t>Unit 4, No. 9, Zohreh Ave., North Mofateh St., Tehran, Iran</t>
  </si>
  <si>
    <t>QMS0049030316</t>
  </si>
  <si>
    <t>Saipa Agency 3299</t>
  </si>
  <si>
    <t xml:space="preserve">ISO 9001:2008 </t>
  </si>
  <si>
    <t>Mar/2017 Surveillance 1</t>
  </si>
  <si>
    <t>Providing sales and after sales services of Saipa Group vehicles including sales of spare parts and repair of vehicles</t>
  </si>
  <si>
    <t>2-3 Mar 16</t>
  </si>
  <si>
    <t>Khajeh Ansari St., Shahinshahr, Isfahan, Iran</t>
  </si>
  <si>
    <t>Mar/2018 Surveillance 2</t>
  </si>
  <si>
    <t>Mar/2019 Recertification</t>
  </si>
  <si>
    <t>QMSMDD0051080216</t>
  </si>
  <si>
    <t>Arad Teb Toos</t>
  </si>
  <si>
    <t xml:space="preserve">MD0202 </t>
  </si>
  <si>
    <t xml:space="preserve">Production of orthopedic devices including External Fixators and plates </t>
  </si>
  <si>
    <t>7-8 Feb-16</t>
  </si>
  <si>
    <t>No.114,5th  Talash St.,Toos Industrial State, Mashhad, Iran.</t>
  </si>
  <si>
    <t>QMS0052060316</t>
  </si>
  <si>
    <t>Pishro Shetab</t>
  </si>
  <si>
    <t xml:space="preserve">ISO 9001:2008,ISO 10002,ISO 10004 </t>
  </si>
  <si>
    <t>Providing Sales and After sales Services of Vehicles of  Pishro Diesel  including sales of vehicle and spare parts and repair of vehicle</t>
  </si>
  <si>
    <t>5&amp;6 March 2016</t>
  </si>
  <si>
    <t>No.37,Zagros Alley ,Opposite of Police Station, Najaf Abad, Isfahan, Iran</t>
  </si>
  <si>
    <t>QMSMDD0053110216</t>
  </si>
  <si>
    <t>Ata Teb</t>
  </si>
  <si>
    <t>MD0203</t>
  </si>
  <si>
    <t>Manufacturing and Sales of Spinal Implants</t>
  </si>
  <si>
    <t>1-2 feb 16</t>
  </si>
  <si>
    <t>9 to 11 feb 16</t>
  </si>
  <si>
    <t>February</t>
  </si>
  <si>
    <t>Nastaran St., West Shahriar St., Sepehr_E_Nazarabad Industrial complex, Nazarabad, Alborz, Iran</t>
  </si>
  <si>
    <t>QMSMDD0054070316</t>
  </si>
  <si>
    <t>Band Tebi Shomal</t>
  </si>
  <si>
    <t>MD0301</t>
  </si>
  <si>
    <t>Production of orthopedic under Cast padding Bandage</t>
  </si>
  <si>
    <t>6,7 mAR 16</t>
  </si>
  <si>
    <t>Noor, Chamestan Ind. Zone, Mazandaran, Iran</t>
  </si>
  <si>
    <t xml:space="preserve">QMSMDD0056030316
                   QMS0056030316
</t>
  </si>
  <si>
    <t>Paksaman(Saman Asa)</t>
  </si>
  <si>
    <t>MD0103</t>
  </si>
  <si>
    <t>5-4-2016</t>
  </si>
  <si>
    <t>Design &amp; Product of the rehabilitation &amp; ready orthosis</t>
  </si>
  <si>
    <t>march</t>
  </si>
  <si>
    <t>5th floor of west block, Arian tower, Mirdamad blvd., Tehran, Iran</t>
  </si>
  <si>
    <t xml:space="preserve">QMSMDD0057130216
 QMS0057130216
</t>
  </si>
  <si>
    <t>Arkan Darman</t>
  </si>
  <si>
    <t>MD0302/MD0202/MD0303</t>
  </si>
  <si>
    <t>March/2017 Surveillance 1</t>
  </si>
  <si>
    <t xml:space="preserve">Importing, Sales of medical single-used products including Herria Meshes, surgical suture, orthopedic implants, sterilized advanced wound management products and surgical Staplers </t>
  </si>
  <si>
    <t xml:space="preserve">6th Floor, No.36 Sepand St., Ostad Nejat allahi St.,Karimkhan Ave.,Tehran, Iran </t>
  </si>
  <si>
    <t>March/2018 Surveillance 2</t>
  </si>
  <si>
    <t>March/2019 Recertification</t>
  </si>
  <si>
    <t xml:space="preserve">QMSMDD0058050316
QMS0058050316
</t>
  </si>
  <si>
    <t>Kavoosh Dian Azma</t>
  </si>
  <si>
    <t>MD1107</t>
  </si>
  <si>
    <t>Manufacturing sales and after sales services of 25 and 75 liters laboratory autoclaves</t>
  </si>
  <si>
    <t>No 40,Carbon Alley ,Kamyondaran St., Imam Blvd., Boumehen., Tehran., Iran</t>
  </si>
  <si>
    <t>Supa</t>
  </si>
  <si>
    <t xml:space="preserve">QMS0061170316 
               QMS0061170316A
</t>
  </si>
  <si>
    <t>Iran Khodro sales and after sale services authorized dealer No.2307</t>
  </si>
  <si>
    <t>Providing sales and after sale services of vehicles of Iran Khodro including sales of spare parts and repair of vehicles</t>
  </si>
  <si>
    <t>Baharestan Blvd, Khorramabad, Iran</t>
  </si>
  <si>
    <t xml:space="preserve">QMSMDD0062170316
                   QMS0062170316
</t>
  </si>
  <si>
    <t>Marham razi Co</t>
  </si>
  <si>
    <t>ISO 13485,ISO 9001:2008</t>
  </si>
  <si>
    <t xml:space="preserve">32.5
MD0301
</t>
  </si>
  <si>
    <t>Manufacturing medical Bandage and gauze</t>
  </si>
  <si>
    <t>16-17 March 2016</t>
  </si>
  <si>
    <t>Jomhouri Islami Blvd., Jomhouri Islami Sq., East Ind. Park, Semnan, Iran</t>
  </si>
  <si>
    <t>QMSMDD0063140316</t>
  </si>
  <si>
    <t xml:space="preserve">Darman Pooyesh Tolou </t>
  </si>
  <si>
    <t xml:space="preserve">MD0302,
</t>
  </si>
  <si>
    <t>Production and trading different type of natural and synthetic absorbable and non-absorbable sutures</t>
  </si>
  <si>
    <t>13 &amp;14  March 2016</t>
  </si>
  <si>
    <t>Sefid Kooh, 5th Km,Taft, Yazd, Iran</t>
  </si>
  <si>
    <t>QMSMDD0064170416</t>
  </si>
  <si>
    <t xml:space="preserve"> Teb Tajhiz gharn</t>
  </si>
  <si>
    <t>MD0105, MD0204</t>
  </si>
  <si>
    <t>OBL(Own Brand Labeling) of lenses include : Foldable hydrophilic, Foldable hydrophilic A+, Foldable Hydrophobic, Foldable Hydrophobic A+, PMMA AC and PC,IRIS Retractors, capsular tension Ring, Enjector &amp; Cartrige</t>
  </si>
  <si>
    <t>16&amp;17Apr 2016</t>
  </si>
  <si>
    <t>No,449,Floor 3, Tower Bahar Street, South Bahar , Enghelab Ave.,Tehran, Iran</t>
  </si>
  <si>
    <t>QMSMDD0066070416</t>
  </si>
  <si>
    <t>Teb Karan Iranian</t>
  </si>
  <si>
    <t>MD1109</t>
  </si>
  <si>
    <t>Apr/2017 Surveillance 1</t>
  </si>
  <si>
    <t>manufacture and after sale services of skin , hair , ophth  examination  beds and gynecologicalental surgery and examination beds</t>
  </si>
  <si>
    <t>06&amp;07 April 2016</t>
  </si>
  <si>
    <t>April</t>
  </si>
  <si>
    <t>No.12 , Arghavan st. , Farkhondeh Ave. , Sanat Blvd , Parand industrial town , tehran-saveh road , Iran</t>
  </si>
  <si>
    <t>Apr/2018 Surveillance 2</t>
  </si>
  <si>
    <t>Apr/2019 Recertification</t>
  </si>
  <si>
    <t>QMSMDD0067270216
GMP0067270216</t>
  </si>
  <si>
    <t>Alvand Push Teb</t>
  </si>
  <si>
    <t>ISO 13485:2003&amp; GMP</t>
  </si>
  <si>
    <t>MD0404</t>
  </si>
  <si>
    <t xml:space="preserve">Production and sales of non-sterile disposable medical clothes </t>
  </si>
  <si>
    <t>26,27 Feb 2016</t>
  </si>
  <si>
    <t>No. 222/32nd  St., Buali Industrial Zone, Hamedan, Iran</t>
  </si>
  <si>
    <t>QMSMDD0068170316</t>
  </si>
  <si>
    <t>Teb tasvir</t>
  </si>
  <si>
    <t>ISO 13485:2003,ISO 9001:2008</t>
  </si>
  <si>
    <t>8&amp; 9 March 2016</t>
  </si>
  <si>
    <t>16&amp; 17 March 2016</t>
  </si>
  <si>
    <t xml:space="preserve">QMSMDD0069140416                  </t>
  </si>
  <si>
    <t>Tarahi Padide Negarin Darman</t>
  </si>
  <si>
    <t>MD0106</t>
  </si>
  <si>
    <t>Production of and sales of  Electromyography (EMG) Needle</t>
  </si>
  <si>
    <t xml:space="preserve">No.146, Kaveh Sq., Agha Rezai St., North Hesarak,
Karaj, Iran
</t>
  </si>
  <si>
    <t>QMS0071170416</t>
  </si>
  <si>
    <t>Ifa Pazhouhesh Pars  (IFAP)</t>
  </si>
  <si>
    <t>Industrial Supply of Electrical Rotating Equipment.</t>
  </si>
  <si>
    <t>No.24, Sixth St, Asad-Abadí Ave. Tehran, Iran.</t>
  </si>
  <si>
    <t>QMS0072300416</t>
  </si>
  <si>
    <t>PASTEUR PAHOBIOLOGY LAB.</t>
  </si>
  <si>
    <t>ISO9001 :2008</t>
  </si>
  <si>
    <t>Providing of medical diagnostic tests including Biochemistry, Hematology, Hormone, Immunology, Microbiology, Serology, Parasitology, Spermogram, Pathology and Cytology</t>
  </si>
  <si>
    <t>Alley 42, Inghelab Sq., Shahre kord, Iran.</t>
  </si>
  <si>
    <t xml:space="preserve">
EMS0073090516
OSHMS0073090516
QMS0073090516A
QMS0073090516B</t>
  </si>
  <si>
    <t>SANE TEB</t>
  </si>
  <si>
    <t>ISO 14001:2004, OSHMS (OHSAS), ISO 10002:2014, 10004:2012</t>
  </si>
  <si>
    <t>May/2017 Surveillance 1</t>
  </si>
  <si>
    <t>Production of medical Gauzes bandage and disposable garments.</t>
  </si>
  <si>
    <t>27&amp; 28 April 2016</t>
  </si>
  <si>
    <t>7 to 9 May 2016</t>
  </si>
  <si>
    <t>Raszi St., Miremad Blvd.,Caspian Ind. Zone, 30 km Gazvin Road,Tehran,Iran</t>
  </si>
  <si>
    <t>May/2018 Surveillance 2</t>
  </si>
  <si>
    <t>May/2019 Recertification</t>
  </si>
  <si>
    <t>QMSMDD0074030516</t>
  </si>
  <si>
    <t>Electro Med PersianToos</t>
  </si>
  <si>
    <t>Manufacture of Cardiac Tissue Stabilizer</t>
  </si>
  <si>
    <t>2,3 May 2016</t>
  </si>
  <si>
    <t>Khorasan Science and Technology Park, km 12 Mashad-Ghoochan Road, Mashhad, Iran</t>
  </si>
  <si>
    <t>Sanaye Felezi Pishgaman Atiyeh Sazan Salamat</t>
  </si>
  <si>
    <t xml:space="preserve">ISO 9001:2008         ISO 13485:2003 </t>
  </si>
  <si>
    <t>MD0404, MD1109, 32.5</t>
  </si>
  <si>
    <t xml:space="preserve">design , manufacture , sale and aftersales services of different kind of mechanical hospital beds includes : CPRs , examination , gynecology , pediatric beds and baby cot , stretcher and trolley.
</t>
  </si>
  <si>
    <t>Sahebzaman st. Khavaran road , 14th km. , tehran , Iran</t>
  </si>
  <si>
    <t>QMS0077150516
QMSMDD0077150516</t>
  </si>
  <si>
    <t>Iran serum &amp; vaccine Institution</t>
  </si>
  <si>
    <t>ISO 13485:2003 and ISO 9001:2008</t>
  </si>
  <si>
    <t>32.5/20.42/MD0107/ MD0106</t>
  </si>
  <si>
    <t xml:space="preserve">ISO 13485:2003: Manufacturing of Medical Equipments Including Ultrasound gel and OBL of Condom and Stethoscope
 ISO9001:2008: Manufacturing of Medical Equipments Including Ultrasound gel and OBL of Condom and Stethoscope &amp; Manufacturing of Cosmetics and Hygienic Products.
</t>
  </si>
  <si>
    <t>14,15 May 2016</t>
  </si>
  <si>
    <t xml:space="preserve">7th Laleh Alley, Senobar Blvd., Janat Abad Industrial City, 55th km of  Imam Reza Road
Tehran, Iran.
</t>
  </si>
  <si>
    <t>QMS0078120516</t>
  </si>
  <si>
    <t>Dr Sorouri Lab</t>
  </si>
  <si>
    <t>Performing clinical and Surgical pathological Diagnostic tests</t>
  </si>
  <si>
    <t>22 Bahman St., Azadi Cross Road, Darab , Fars, Iran</t>
  </si>
  <si>
    <t>QMSMDD0079100516
QMS0079100516</t>
  </si>
  <si>
    <t>Ofogh Sanat Medisa</t>
  </si>
  <si>
    <t xml:space="preserve">MD0104,
32.5
</t>
  </si>
  <si>
    <t>Manufacturing, Sales and after sales services of Automatic Blood Pressure Monitor (CKD) and  Blood Glucose Monitoring System (SKD)</t>
  </si>
  <si>
    <t>No.30, Golshid7 St., Nakhlestan Blvd., Shams Abad Industrial Zone, Hassan Abad, Tehran, Iran</t>
  </si>
  <si>
    <t>Satrap Teb Med</t>
  </si>
  <si>
    <t xml:space="preserve"> current type</t>
  </si>
  <si>
    <t>Column3</t>
  </si>
  <si>
    <t>Column4</t>
  </si>
  <si>
    <t>Sur 1</t>
  </si>
  <si>
    <t>Sur2</t>
  </si>
  <si>
    <t>Recertification</t>
  </si>
  <si>
    <t>Document Code: CBF-708-01</t>
  </si>
  <si>
    <t>Product Name</t>
  </si>
  <si>
    <t>EPIL</t>
  </si>
  <si>
    <t>Assessment</t>
  </si>
  <si>
    <t>Moghan cable</t>
  </si>
  <si>
    <t>Nace Code</t>
  </si>
  <si>
    <t>EPILTTC200001</t>
  </si>
  <si>
    <t>Electric Cable 4x16  NYRY</t>
  </si>
  <si>
    <t>Second Floor , Zomorrod Bldg , Miremad Ave , Beheshti St , Tehran , Iran</t>
  </si>
  <si>
    <t>EPILEXT210003</t>
  </si>
  <si>
    <t>EPILEXT210004</t>
  </si>
  <si>
    <t>EPILTTC200006</t>
  </si>
  <si>
    <t>Amvaje abi</t>
  </si>
  <si>
    <t>Espak</t>
  </si>
  <si>
    <t>Dadeh negar Jarf Co</t>
  </si>
  <si>
    <t>Unit 2, Jamshid St, Hatami St, Motahari Ave, Tehran, Iran</t>
  </si>
  <si>
    <t>Universal Relay Test System</t>
  </si>
  <si>
    <t>Fars Science &amp; Technology Park – Arian Str. – Dr. Hesabi Blvd, Shiraz, Iran</t>
  </si>
  <si>
    <t>Electronic Ballast</t>
  </si>
  <si>
    <t>3rd floor, No.108, Toranj Building, Motahari St, Tehran, Iran</t>
  </si>
  <si>
    <t>Retractable Earthing Device</t>
  </si>
  <si>
    <t>Document version:01</t>
  </si>
  <si>
    <t>Revision Date:2021.11.27</t>
  </si>
  <si>
    <t>Expiry Date</t>
  </si>
  <si>
    <t>IEC 60079-0:2017
IEC 60079-1:2014
 IEC 60079-7: 2015</t>
  </si>
  <si>
    <t>EN 61326-1:2013</t>
  </si>
  <si>
    <t>EN 1127-1:2019
 EN 80079-36:2016
 EN 80079-37:2016</t>
  </si>
  <si>
    <t>IEC 60502-1:2009</t>
  </si>
  <si>
    <t>Certificate Number</t>
  </si>
  <si>
    <t>This document is confidential of EPIL. It shall not be copied in whole or in part, in any printed, mechanical, electronic, film, or other distribution/storage media, or E-media without written permission by EPIL management. This document is intended for internal EPIL use and for reviewing by the Accreditation Body chosen by EPIL
Disclaimer: This document is controlled and has been released electronically. 
Only the version on the drop box is the current document version</t>
  </si>
  <si>
    <t>Registered Clients</t>
  </si>
  <si>
    <t>ISO/IEC 17065:2012</t>
  </si>
  <si>
    <t xml:space="preserve">Conformity Assessment Standard </t>
  </si>
  <si>
    <t>Certified Standards</t>
  </si>
  <si>
    <t>Surveillance I time estimation</t>
  </si>
  <si>
    <t>Surveillance II time estimation</t>
  </si>
  <si>
    <t>Amvaje Abi Co</t>
  </si>
  <si>
    <t>Shomal Eng &amp; Mfg Co. (Pirooz)</t>
  </si>
  <si>
    <t>Lighting fixture
FLB (220-240)</t>
  </si>
  <si>
    <t>Electronic Ballast
AB72/1-ED</t>
  </si>
  <si>
    <t>C2 St., Salman-shahr Industrial estate, Mazandaran, Iran</t>
  </si>
  <si>
    <t>Fars Science &amp; Technology Park, Arian Str., Dr. Hesabi Blvd., Shiraz, Iran</t>
  </si>
  <si>
    <t>2022-01-09
2022-01-10</t>
  </si>
  <si>
    <t>2022-01-12
2022-01-13</t>
  </si>
  <si>
    <t>EN 60079-0:2018
EN 60079-1:2014
 EN 60079-7: 2015
ISO/IEC 80079-34:2018</t>
  </si>
  <si>
    <t>EN 60079-0:2018, 
EN 60079-1:2014,
 EN 60079-31:2014
 ISO/IEC 80079-34:2018</t>
  </si>
  <si>
    <t>SHIBSHEKAN</t>
  </si>
  <si>
    <t>EN 60079-0:2018, 
EN 60079-1:2014</t>
  </si>
  <si>
    <t>3 phase induction motor</t>
  </si>
  <si>
    <t>No45-khalije fars st-Karaj ghazvin freeway</t>
  </si>
  <si>
    <t>EPILEXC220007</t>
  </si>
  <si>
    <t>EPILEXC220008</t>
  </si>
  <si>
    <t>EPILEXU220009</t>
  </si>
  <si>
    <t>EPILEXT220011</t>
  </si>
  <si>
    <t>EPILEXT220012</t>
  </si>
  <si>
    <t>EPILEXT220013</t>
  </si>
  <si>
    <t>Rasta Group Industrial Valve Manufacturing and Development Co.</t>
  </si>
  <si>
    <t>Unit 3,No. 35, South Kheradmand Street, Karimkhan Ave., Tehran-IRAN</t>
  </si>
  <si>
    <t xml:space="preserve">Electro-Pneumatic Smart Positioner
RP5000-2H**-*D-MP-2F** </t>
  </si>
  <si>
    <t>Electro-Hydraulic Actuator
REH 4000</t>
  </si>
  <si>
    <t xml:space="preserve">Electronic pneumatic smart positioner
RP5000-2H**-*I-MP-2F** </t>
  </si>
  <si>
    <t>EN 60079-0:2018,
 EN 60079-11:2012</t>
  </si>
  <si>
    <t>EPILEXT220010</t>
  </si>
  <si>
    <t>Ofogh Tahavol Houshmand</t>
  </si>
  <si>
    <t>EN IEC 60079-0:2018
EN 60079-11:2012</t>
  </si>
  <si>
    <t>Electronic Volume Corrector</t>
  </si>
  <si>
    <t>24th Alley – South Shahriar Street, Najafabad 2nd Industrial Park,           Najafabad, Isfahan, Iran</t>
  </si>
  <si>
    <t>Type Test</t>
  </si>
  <si>
    <t>COC</t>
  </si>
  <si>
    <t>Unit Verification</t>
  </si>
  <si>
    <t>Certification Type</t>
  </si>
  <si>
    <t>EPILCERT20221209</t>
  </si>
  <si>
    <t>EPILCERT20221201</t>
  </si>
  <si>
    <t>EPILCERT20221202</t>
  </si>
  <si>
    <t>EPILCERT20221203</t>
  </si>
  <si>
    <t>EPILCERT20221204</t>
  </si>
  <si>
    <t>EPILCERT20221205</t>
  </si>
  <si>
    <t>EPILCERT20221206</t>
  </si>
  <si>
    <t>EPILCERT20221207</t>
  </si>
  <si>
    <t>EPILCERT20221208</t>
  </si>
  <si>
    <t>EPILCERT20221210</t>
  </si>
  <si>
    <t>EPILCERT20221211</t>
  </si>
  <si>
    <t>EPILCERT20221212</t>
  </si>
  <si>
    <t>EPILCERT20221213</t>
  </si>
  <si>
    <t>EPILCERT20221214</t>
  </si>
  <si>
    <t>EPILCERT20221215</t>
  </si>
  <si>
    <t>Noandishan Kelid Gostar Pooya (N.K.G.P)</t>
  </si>
  <si>
    <t>Verification of Conformity</t>
  </si>
  <si>
    <t>IEC 62271-100 (2021)</t>
  </si>
  <si>
    <t>Vacuum Circuit Breaker</t>
  </si>
  <si>
    <t>No. 32, 5th St., Kaveh Industrial Park, Saveh, Markazi, IRAN</t>
  </si>
  <si>
    <t>EPILEXT220014</t>
  </si>
  <si>
    <t>EPILEXT220015</t>
  </si>
  <si>
    <t>EPILEXT220016</t>
  </si>
  <si>
    <t>EPILEXT220017</t>
  </si>
  <si>
    <t xml:space="preserve">PARS ELECTRONIC KISH </t>
  </si>
  <si>
    <t>EN 60079-0:2018,
 EN 60079-1:2014</t>
  </si>
  <si>
    <t>Empty Enclosure</t>
  </si>
  <si>
    <t>Unit 4, No. 20- Ghavampour St., North Sheikh Bahae, Tehran, IRAN</t>
  </si>
  <si>
    <t>EPILEXT220018</t>
  </si>
  <si>
    <t>Tehran Rezvan Gostar Co.</t>
  </si>
  <si>
    <t>Pre-set Batch Controller</t>
  </si>
  <si>
    <t>Unit 2, 2nd floor, No.20, North sheikh bahaie St., Tehran- IRAN</t>
  </si>
  <si>
    <t>EPILCERT20230401</t>
  </si>
  <si>
    <t>EPILCERT20230501</t>
  </si>
  <si>
    <t>EPILCERT20230502</t>
  </si>
  <si>
    <t>VEBKO Co.</t>
  </si>
  <si>
    <t>Tahvieh Co.</t>
  </si>
  <si>
    <t>Behineh Sazan Toos Co. (BSTC)</t>
  </si>
  <si>
    <t>Relay Tester</t>
  </si>
  <si>
    <t>Unit 15, 4th floor, No.2, Bozorgmehr St., Valiasr Junction, Teheran, Iran.</t>
  </si>
  <si>
    <t>Air Washer</t>
  </si>
  <si>
    <t>EN 60204-1:2018
EN ISO 12100:2010</t>
  </si>
  <si>
    <t>Corner of Jorjani, 6­­th Hekmat, North Ebne Sina Ave, Alborz industrial zone, Qazvin, Iran</t>
  </si>
  <si>
    <t>IEC 62109-1: 2010 
IEC 61727:2004 
EN IEC 61000-6-2:2019 
EN IEC 61000-6-4:2019 
IEC 62109-2:2011 
EN IEC 61000-6-1:2019 
EN IEC 61000-6-3:2020</t>
  </si>
  <si>
    <t>No. 370, San’at Blvd., Phase 1, Toos Industrial City, Mashhad, IRAN</t>
  </si>
  <si>
    <t>On-Grid Solar Inverter</t>
  </si>
  <si>
    <t>Note:</t>
  </si>
  <si>
    <t>EPILEXU240019</t>
  </si>
  <si>
    <t>IEC 60079-0:2017
IEC 60079-01:2014
IEC 60079-7:2015</t>
  </si>
  <si>
    <t>No. 45, Khalije Fars St., Karaj-Qazvin Freeway, Iran</t>
  </si>
  <si>
    <t>Petro Fanavari Paya</t>
  </si>
  <si>
    <t>EPILEXU240020</t>
  </si>
  <si>
    <t>IEC 60079-0:2017
IEC 60079-46:2017</t>
  </si>
  <si>
    <t>Multiphase Flow Meter</t>
  </si>
  <si>
    <t>No. 110, 13th Fath, Fath Highway, Tehran</t>
  </si>
  <si>
    <t>EPILTTC240021</t>
  </si>
  <si>
    <t xml:space="preserve">PARAMED International FZ Co. </t>
  </si>
  <si>
    <t>IEC 60601-1:2005+AMD1:2012+AMD2:2020; Edition 3.2</t>
  </si>
  <si>
    <t xml:space="preserve">Oxygen Concentrator </t>
  </si>
  <si>
    <t>Jebel Ali Free Zone, South Zone 2, Plot number S20109, Dubai, United Arab Emirates</t>
  </si>
  <si>
    <t>EPILTTC240022</t>
  </si>
  <si>
    <t>SANAF Arya Electronic Industries</t>
  </si>
  <si>
    <t>Hydrostatic Tester</t>
  </si>
  <si>
    <t>EN 61326-1:2021</t>
  </si>
  <si>
    <t xml:space="preserve">No.4 – Zendedel Alley- Jafari St.-17 Shahrivar Blvd.- ShadAbad Area-Tehran- Iran, Mrs. Fatemeh Mahmoodi, </t>
  </si>
  <si>
    <t>EPILEXT240023</t>
  </si>
  <si>
    <t>Sanaye Padideh Iranian Fan Company (LTD.)</t>
  </si>
  <si>
    <t>EN/IEC 80079-36:2016,
EN/IEC 80079-37:2016</t>
  </si>
  <si>
    <t>Exhaust Fan</t>
  </si>
  <si>
    <t>Unit 404,4th floor, milad Administrative and commercial complex, NO 86, Saadatabad, Tehran - Iran</t>
  </si>
  <si>
    <t>EPILSIL24001</t>
  </si>
  <si>
    <t>Azar Lio Pad Co.</t>
  </si>
  <si>
    <t>IEC 61508: 2010 parts 1 - 7</t>
  </si>
  <si>
    <t>Fire &amp; Gas Control Panel System</t>
  </si>
  <si>
    <t>Tehran, Nejatollahi St, Arak St, No. 72, Unit 8</t>
  </si>
  <si>
    <t>Petro Davvar Energy Pajouhan Co</t>
  </si>
  <si>
    <t>Simin Gaman Aria</t>
  </si>
  <si>
    <t xml:space="preserve"> MANA SANAT PAYDAR Co</t>
  </si>
  <si>
    <t>EPILEXC25004</t>
  </si>
  <si>
    <t>EPILSIL24002</t>
  </si>
  <si>
    <t>EPILVOC25005</t>
  </si>
  <si>
    <t>Pars Ideal System Co.</t>
  </si>
  <si>
    <t>EPILTTC25006</t>
  </si>
  <si>
    <t>TAYSEZ DAYANIKLI EV ALETLERİ LİMİTED ŞİRKETİ</t>
  </si>
  <si>
    <t>EPILTTC25007</t>
  </si>
  <si>
    <t>EPILVOC25008</t>
  </si>
  <si>
    <t>Mihan Tablo Fajr Co.</t>
  </si>
  <si>
    <t>Turkey</t>
  </si>
  <si>
    <t>2025-Jan-01</t>
  </si>
  <si>
    <t>2025-Feb-09</t>
  </si>
  <si>
    <t>2025-Feb-16</t>
  </si>
  <si>
    <t>2025-Jan-02</t>
  </si>
  <si>
    <t>UV/ IR Flame detector</t>
  </si>
  <si>
    <t>Unit 16, No. 23, Karimkhan Street, Tehran, Iran</t>
  </si>
  <si>
    <t>30-Feb-24</t>
  </si>
  <si>
    <t>Proximitor, Proximity Probe, Velocity Transducer,  Thermocouple and RTD</t>
  </si>
  <si>
    <t>No. 1, West Shahram Alley, Safa Alley, Parham St., Tohid St., Tehran, Iran</t>
  </si>
  <si>
    <t>Low Voltage Panel</t>
  </si>
  <si>
    <t>IEC 60529 : 2013/COR1:2019</t>
  </si>
  <si>
    <t>2th Amirkabir Industrial City, Kashan, Isfahan-Iran.</t>
  </si>
  <si>
    <t>IEC 61010-1:2010/AMD1:2016/COR1:2019</t>
  </si>
  <si>
    <t>No.1, East 12th St., Beyhaghi Blvd., Argentina Sq, Tehran, Iran</t>
  </si>
  <si>
    <t>Automated Chemistry Analyzer</t>
  </si>
  <si>
    <t>MERKEZ MAH. NAMIK KEMAL CAD. NO:27/9 AVCILAR – İSTANBUL, Turkey</t>
  </si>
  <si>
    <t>Freestanding Gas Stove</t>
  </si>
  <si>
    <t>EN IEC 55014-1:2021, EN IEC 55014 2:2021, EN 61000-3-3:2014/A1:2019, EN IEC 61000-3-2:2019/A1:2021</t>
  </si>
  <si>
    <t>Unit 38, 3rd Floor, Tehran, Zomorud Tower, Ashrafi Esfahani St., Tehran</t>
  </si>
  <si>
    <t>Low Voltage withdrawable Switchgear</t>
  </si>
  <si>
    <t>IEC 61439-1 :2020 &amp; IEC 61439-2 :2020</t>
  </si>
  <si>
    <t>ISO/IEC 80079-34:2018, IEC 60079-0: 2017, IEC 60079-7: 2015, IEC 60079-11: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</si>
</sst>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0" x14ac:knownFonts="1">
    <font>
      <sz val="11"/>
      <color theme="1"/>
      <name val="Calibri"/>
      <family val="2"/>
      <scheme val="minor"/>
    </font>
    <font>
      <sz val="8"/>
      <color rgb="FF000000"/>
      <name val="Cambria"/>
      <family val="1"/>
    </font>
    <font>
      <sz val="8"/>
      <color theme="1"/>
      <name val="Cambria"/>
      <family val="1"/>
    </font>
    <font>
      <sz val="8"/>
      <color theme="1"/>
      <name val="Wingdings 2"/>
      <family val="1"/>
      <charset val="2"/>
    </font>
    <font>
      <sz val="8"/>
      <color theme="1"/>
      <name val="Arial"/>
      <family val="2"/>
    </font>
    <font>
      <vertAlign val="superscript"/>
      <sz val="8"/>
      <color theme="1"/>
      <name val="Cambria"/>
      <family val="1"/>
    </font>
    <font>
      <sz val="10"/>
      <color theme="1"/>
      <name val="Cambria"/>
      <family val="1"/>
      <scheme val="major"/>
    </font>
    <font>
      <b/>
      <sz val="10"/>
      <color theme="1"/>
      <name val="Cambria"/>
      <family val="1"/>
      <scheme val="major"/>
    </font>
    <font>
      <sz val="8"/>
      <name val="Calibri"/>
      <family val="2"/>
      <scheme val="minor"/>
    </font>
    <font>
      <u/>
      <sz val="8"/>
      <color rgb="FF000000"/>
      <name val="Cambria"/>
      <family val="1"/>
    </font>
  </fonts>
  <fills count="7">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mediumGray"/>
    </fill>
    <fill>
      <patternFill patternType="solid">
        <fgColor rgb="FFFF0000"/>
        <bgColor indexed="64"/>
      </patternFill>
    </fill>
  </fills>
  <borders count="44">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indexed="64"/>
      </right>
      <top style="medium">
        <color rgb="FF000000"/>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61">
    <xf numFmtId="0" fontId="0" fillId="0" borderId="0" xfId="0"/>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wrapText="1"/>
    </xf>
    <xf numFmtId="0" fontId="2" fillId="0" borderId="16" xfId="0" applyFont="1" applyBorder="1" applyAlignment="1">
      <alignment horizontal="center" vertical="center" wrapText="1"/>
    </xf>
    <xf numFmtId="0" fontId="2"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17" fontId="2"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3" borderId="0" xfId="0" applyFill="1"/>
    <xf numFmtId="0" fontId="3" fillId="3" borderId="16" xfId="0" applyFont="1" applyFill="1" applyBorder="1" applyAlignment="1">
      <alignment horizontal="center" vertical="center" wrapText="1"/>
    </xf>
    <xf numFmtId="0" fontId="3" fillId="3" borderId="24" xfId="0" applyFont="1" applyFill="1" applyBorder="1" applyAlignment="1">
      <alignment horizontal="center" vertical="center" wrapText="1"/>
    </xf>
    <xf numFmtId="17" fontId="2" fillId="0" borderId="23" xfId="0" applyNumberFormat="1" applyFont="1" applyBorder="1" applyAlignment="1">
      <alignment horizontal="center" vertical="center" wrapText="1"/>
    </xf>
    <xf numFmtId="17" fontId="2" fillId="3" borderId="32" xfId="0" applyNumberFormat="1" applyFont="1" applyFill="1" applyBorder="1" applyAlignment="1">
      <alignment horizontal="center" vertical="center" wrapText="1"/>
    </xf>
    <xf numFmtId="0" fontId="3" fillId="0" borderId="25" xfId="0" applyFont="1" applyBorder="1" applyAlignment="1">
      <alignment horizontal="center" vertical="center" wrapText="1"/>
    </xf>
    <xf numFmtId="164" fontId="0" fillId="0" borderId="0" xfId="0" applyNumberFormat="1"/>
    <xf numFmtId="0" fontId="1" fillId="4" borderId="27" xfId="0" applyFont="1" applyFill="1" applyBorder="1" applyAlignment="1">
      <alignment horizontal="center" vertical="center" wrapText="1"/>
    </xf>
    <xf numFmtId="164" fontId="1" fillId="4" borderId="27" xfId="0" applyNumberFormat="1" applyFont="1" applyFill="1" applyBorder="1" applyAlignment="1">
      <alignment horizontal="center" vertical="center" wrapText="1"/>
    </xf>
    <xf numFmtId="15" fontId="0" fillId="0" borderId="0" xfId="0" applyNumberFormat="1"/>
    <xf numFmtId="0" fontId="1" fillId="4" borderId="27" xfId="0" applyFont="1" applyFill="1" applyBorder="1" applyAlignment="1" applyProtection="1">
      <alignment horizontal="center" vertical="center" wrapText="1"/>
      <protection locked="0"/>
    </xf>
    <xf numFmtId="164" fontId="1" fillId="4" borderId="27" xfId="0" applyNumberFormat="1" applyFont="1" applyFill="1" applyBorder="1" applyAlignment="1" applyProtection="1">
      <alignment horizontal="center" vertical="center" wrapText="1"/>
      <protection locked="0"/>
    </xf>
    <xf numFmtId="0" fontId="0" fillId="0" borderId="0" xfId="0" applyProtection="1">
      <protection locked="0"/>
    </xf>
    <xf numFmtId="164" fontId="0" fillId="0" borderId="0" xfId="0" applyNumberFormat="1" applyProtection="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5" fontId="2" fillId="0" borderId="2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164" fontId="1" fillId="0" borderId="16" xfId="0" applyNumberFormat="1" applyFont="1" applyBorder="1" applyAlignment="1" applyProtection="1">
      <alignment horizontal="center" vertical="center" wrapText="1"/>
      <protection locked="0"/>
    </xf>
    <xf numFmtId="15" fontId="2" fillId="0" borderId="16" xfId="0" applyNumberFormat="1" applyFont="1" applyBorder="1" applyAlignment="1" applyProtection="1">
      <alignment horizontal="center" vertical="center" wrapText="1"/>
      <protection locked="0"/>
    </xf>
    <xf numFmtId="164" fontId="2" fillId="0" borderId="16" xfId="0" applyNumberFormat="1" applyFont="1" applyBorder="1" applyAlignment="1">
      <alignment horizontal="center" vertical="center" wrapText="1"/>
    </xf>
    <xf numFmtId="0" fontId="0" fillId="0" borderId="16" xfId="0" applyBorder="1" applyProtection="1">
      <protection locked="0"/>
    </xf>
    <xf numFmtId="164" fontId="0" fillId="0" borderId="16" xfId="0" applyNumberFormat="1" applyBorder="1" applyProtection="1">
      <protection locked="0"/>
    </xf>
    <xf numFmtId="0" fontId="1" fillId="5" borderId="16" xfId="0" applyFont="1" applyFill="1" applyBorder="1" applyAlignment="1" applyProtection="1">
      <alignment horizontal="center" vertical="center" wrapText="1"/>
      <protection locked="0"/>
    </xf>
    <xf numFmtId="15" fontId="2" fillId="0" borderId="16" xfId="0" applyNumberFormat="1" applyFont="1" applyBorder="1" applyAlignment="1">
      <alignment horizontal="center" vertical="center" wrapText="1"/>
    </xf>
    <xf numFmtId="15" fontId="1" fillId="5" borderId="16" xfId="0" applyNumberFormat="1" applyFont="1" applyFill="1" applyBorder="1" applyAlignment="1" applyProtection="1">
      <alignment horizontal="center" vertical="center" wrapText="1"/>
      <protection locked="0"/>
    </xf>
    <xf numFmtId="0" fontId="7" fillId="0" borderId="25" xfId="0" applyFont="1" applyBorder="1" applyAlignment="1">
      <alignment horizontal="center" vertical="center" wrapText="1"/>
    </xf>
    <xf numFmtId="0" fontId="9"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0" borderId="16" xfId="0" applyBorder="1" applyAlignment="1" applyProtection="1">
      <alignment horizontal="left"/>
      <protection locked="0"/>
    </xf>
    <xf numFmtId="15" fontId="1" fillId="0" borderId="16" xfId="0" applyNumberFormat="1" applyFont="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left" vertical="center" wrapText="1"/>
      <protection locked="0"/>
    </xf>
    <xf numFmtId="15" fontId="2" fillId="0" borderId="16" xfId="0" applyNumberFormat="1" applyFont="1" applyFill="1" applyBorder="1" applyAlignment="1" applyProtection="1">
      <alignment horizontal="center" vertical="center" wrapText="1"/>
      <protection locked="0"/>
    </xf>
    <xf numFmtId="0" fontId="0" fillId="0" borderId="0" xfId="0" applyNumberFormat="1" applyFill="1"/>
    <xf numFmtId="0" fontId="1" fillId="6" borderId="16" xfId="0" applyFont="1" applyFill="1" applyBorder="1" applyAlignment="1" applyProtection="1">
      <alignment horizontal="center" vertical="center" wrapText="1"/>
      <protection locked="0"/>
    </xf>
    <xf numFmtId="0" fontId="9" fillId="6" borderId="16"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164" fontId="1" fillId="6" borderId="16" xfId="0" applyNumberFormat="1" applyFont="1" applyFill="1" applyBorder="1" applyAlignment="1" applyProtection="1">
      <alignment horizontal="center" vertical="center" wrapText="1"/>
      <protection locked="0"/>
    </xf>
    <xf numFmtId="0" fontId="2" fillId="6" borderId="16" xfId="0" applyFont="1" applyFill="1" applyBorder="1" applyAlignment="1" applyProtection="1">
      <alignment horizontal="left" vertical="center" wrapText="1"/>
      <protection locked="0"/>
    </xf>
    <xf numFmtId="15" fontId="2" fillId="6" borderId="16" xfId="0" applyNumberFormat="1" applyFont="1" applyFill="1" applyBorder="1" applyAlignment="1" applyProtection="1">
      <alignment horizontal="center" vertical="center" wrapText="1"/>
      <protection locked="0"/>
    </xf>
    <xf numFmtId="15" fontId="2" fillId="6" borderId="16"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5" fontId="1" fillId="0" borderId="13" xfId="0" applyNumberFormat="1" applyFont="1" applyBorder="1" applyAlignment="1">
      <alignment horizontal="center" vertical="center" wrapText="1"/>
    </xf>
    <xf numFmtId="15" fontId="1" fillId="0" borderId="14" xfId="0" applyNumberFormat="1" applyFont="1" applyBorder="1" applyAlignment="1">
      <alignment horizontal="center" vertical="center" wrapText="1"/>
    </xf>
    <xf numFmtId="15" fontId="1" fillId="0" borderId="15" xfId="0" applyNumberFormat="1" applyFont="1" applyBorder="1" applyAlignment="1">
      <alignment horizontal="center" vertical="center" wrapText="1"/>
    </xf>
    <xf numFmtId="15" fontId="2" fillId="0" borderId="1" xfId="0" applyNumberFormat="1" applyFont="1" applyBorder="1" applyAlignment="1">
      <alignment horizontal="center" vertical="center" wrapText="1"/>
    </xf>
    <xf numFmtId="15" fontId="2" fillId="0" borderId="2" xfId="0" applyNumberFormat="1" applyFont="1" applyBorder="1" applyAlignment="1">
      <alignment horizontal="center" vertical="center" wrapText="1"/>
    </xf>
    <xf numFmtId="15" fontId="2" fillId="0" borderId="3" xfId="0" applyNumberFormat="1"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5" xfId="0"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27" xfId="0" applyNumberFormat="1" applyFont="1" applyBorder="1" applyAlignment="1">
      <alignment horizontal="center" vertical="center" wrapText="1"/>
    </xf>
    <xf numFmtId="15" fontId="2" fillId="0" borderId="33" xfId="0" applyNumberFormat="1" applyFont="1" applyBorder="1" applyAlignment="1">
      <alignment horizontal="center" vertical="center" wrapText="1"/>
    </xf>
    <xf numFmtId="15" fontId="2" fillId="0" borderId="32" xfId="0" applyNumberFormat="1" applyFont="1" applyBorder="1" applyAlignment="1">
      <alignment horizontal="center" vertical="center" wrapText="1"/>
    </xf>
    <xf numFmtId="0" fontId="2" fillId="0" borderId="32" xfId="0" applyFont="1" applyBorder="1" applyAlignment="1">
      <alignment horizontal="center" vertical="center" wrapText="1"/>
    </xf>
    <xf numFmtId="15" fontId="1" fillId="0" borderId="25" xfId="0" applyNumberFormat="1" applyFont="1" applyBorder="1" applyAlignment="1">
      <alignment horizontal="center" vertical="center" wrapText="1"/>
    </xf>
    <xf numFmtId="15" fontId="1" fillId="0" borderId="27" xfId="0" applyNumberFormat="1" applyFont="1" applyBorder="1" applyAlignment="1">
      <alignment horizontal="center" vertical="center" wrapText="1"/>
    </xf>
    <xf numFmtId="15" fontId="1" fillId="0" borderId="33"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15" fontId="1" fillId="0" borderId="23" xfId="0" applyNumberFormat="1" applyFont="1" applyBorder="1" applyAlignment="1">
      <alignment horizontal="center" vertical="center" wrapText="1"/>
    </xf>
    <xf numFmtId="15" fontId="1" fillId="0" borderId="16"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16" xfId="0" applyNumberFormat="1" applyFont="1" applyBorder="1" applyAlignment="1">
      <alignment horizontal="center" vertical="center" wrapText="1"/>
    </xf>
    <xf numFmtId="15" fontId="2" fillId="0" borderId="24"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4" xfId="0" applyFont="1" applyBorder="1" applyAlignment="1">
      <alignment horizontal="center" vertical="center" wrapText="1"/>
    </xf>
    <xf numFmtId="15" fontId="1" fillId="0" borderId="24"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15" fontId="1" fillId="0" borderId="32"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5" fontId="1" fillId="2" borderId="1" xfId="0" applyNumberFormat="1" applyFont="1" applyFill="1" applyBorder="1" applyAlignment="1">
      <alignment horizontal="center" vertical="center" wrapText="1"/>
    </xf>
    <xf numFmtId="15" fontId="1" fillId="2" borderId="2" xfId="0" applyNumberFormat="1" applyFont="1" applyFill="1" applyBorder="1" applyAlignment="1">
      <alignment horizontal="center" vertical="center" wrapText="1"/>
    </xf>
    <xf numFmtId="15" fontId="1" fillId="2" borderId="3" xfId="0" applyNumberFormat="1"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15" fontId="2" fillId="2" borderId="2" xfId="0" applyNumberFormat="1" applyFont="1" applyFill="1" applyBorder="1" applyAlignment="1">
      <alignment horizontal="center" vertical="center" wrapText="1"/>
    </xf>
    <xf numFmtId="15" fontId="2" fillId="2" borderId="3" xfId="0" applyNumberFormat="1" applyFont="1" applyFill="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3" borderId="2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15" fontId="1" fillId="3" borderId="23" xfId="0" applyNumberFormat="1" applyFont="1" applyFill="1" applyBorder="1" applyAlignment="1">
      <alignment horizontal="center" vertical="center" wrapText="1"/>
    </xf>
    <xf numFmtId="15" fontId="1" fillId="3" borderId="16" xfId="0" applyNumberFormat="1" applyFont="1" applyFill="1" applyBorder="1" applyAlignment="1">
      <alignment horizontal="center" vertical="center" wrapText="1"/>
    </xf>
    <xf numFmtId="15" fontId="1" fillId="3" borderId="24" xfId="0" applyNumberFormat="1" applyFont="1" applyFill="1" applyBorder="1" applyAlignment="1">
      <alignment horizontal="center" vertical="center" wrapText="1"/>
    </xf>
    <xf numFmtId="15" fontId="2" fillId="3" borderId="23" xfId="0" applyNumberFormat="1" applyFont="1" applyFill="1" applyBorder="1" applyAlignment="1">
      <alignment horizontal="center" vertical="center" wrapText="1"/>
    </xf>
    <xf numFmtId="15" fontId="2" fillId="3" borderId="16" xfId="0" applyNumberFormat="1" applyFont="1" applyFill="1" applyBorder="1" applyAlignment="1">
      <alignment horizontal="center" vertical="center" wrapText="1"/>
    </xf>
    <xf numFmtId="15" fontId="2" fillId="3" borderId="24"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pplyProtection="1">
      <alignment horizontal="center"/>
      <protection locked="0"/>
    </xf>
    <xf numFmtId="0" fontId="6" fillId="0" borderId="39" xfId="0" applyFont="1" applyBorder="1" applyAlignment="1">
      <alignment horizontal="left" vertical="center" wrapText="1"/>
    </xf>
    <xf numFmtId="0" fontId="6" fillId="0" borderId="42" xfId="0" applyFont="1" applyBorder="1" applyAlignment="1">
      <alignment horizontal="left" vertical="center" wrapText="1"/>
    </xf>
    <xf numFmtId="0" fontId="6" fillId="0" borderId="40" xfId="0" applyFont="1" applyBorder="1" applyAlignment="1">
      <alignment horizontal="left" vertical="center" wrapText="1"/>
    </xf>
    <xf numFmtId="0" fontId="6" fillId="0" borderId="1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1" xfId="0" applyFont="1" applyBorder="1" applyAlignment="1">
      <alignment horizontal="center" vertical="center" wrapText="1"/>
    </xf>
  </cellXfs>
  <cellStyles count="1">
    <cellStyle name="Normal" xfId="0" builtinId="0"/>
  </cellStyles>
  <dxfs count="23">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164" formatCode="[$-409]d\-mmm\-yy;@"/>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0" formatCode="d\-mmm\-yy"/>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409]d\-mmm\-yy;@"/>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numFmt numFmtId="164" formatCode="[$-409]d\-mmm\-yy;@"/>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numFmt numFmtId="164" formatCode="[$-409]d\-mmm\-yy;@"/>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fill>
        <patternFill patternType="none">
          <fgColor indexed="64"/>
          <bgColor indexed="65"/>
        </patternFill>
      </fill>
    </dxf>
    <dxf>
      <font>
        <b val="0"/>
        <i val="0"/>
        <strike val="0"/>
        <condense val="0"/>
        <extend val="0"/>
        <outline val="0"/>
        <shadow val="0"/>
        <u val="none"/>
        <vertAlign val="baseline"/>
        <sz val="8"/>
        <color rgb="FF000000"/>
        <name val="Cambria"/>
        <scheme val="none"/>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194500</xdr:rowOff>
    </xdr:from>
    <xdr:to>
      <xdr:col>3</xdr:col>
      <xdr:colOff>221622</xdr:colOff>
      <xdr:row>3</xdr:row>
      <xdr:rowOff>19050</xdr:rowOff>
    </xdr:to>
    <xdr:pic>
      <xdr:nvPicPr>
        <xdr:cNvPr id="3" name="Picture 2">
          <a:extLst>
            <a:ext uri="{FF2B5EF4-FFF2-40B4-BE49-F238E27FC236}">
              <a16:creationId xmlns:a16="http://schemas.microsoft.com/office/drawing/2014/main" xmlns="" id="{D1F4E233-97F4-44A4-9E22-87252CDD2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480250"/>
          <a:ext cx="1886816" cy="415100"/>
        </a:xfrm>
        <a:prstGeom prst="rect">
          <a:avLst/>
        </a:prstGeom>
      </xdr:spPr>
    </xdr:pic>
    <xdr:clientData/>
  </xdr:twoCellAnchor>
  <xdr:twoCellAnchor editAs="oneCell">
    <xdr:from>
      <xdr:col>0</xdr:col>
      <xdr:colOff>0</xdr:colOff>
      <xdr:row>9</xdr:row>
      <xdr:rowOff>37728</xdr:rowOff>
    </xdr:from>
    <xdr:to>
      <xdr:col>0</xdr:col>
      <xdr:colOff>577684</xdr:colOff>
      <xdr:row>9</xdr:row>
      <xdr:rowOff>636444</xdr:rowOff>
    </xdr:to>
    <xdr:pic>
      <xdr:nvPicPr>
        <xdr:cNvPr id="2" name="Picture 1"/>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rcRect l="15001" t="13333" r="14004" b="13333"/>
        <a:stretch/>
      </xdr:blipFill>
      <xdr:spPr>
        <a:xfrm>
          <a:off x="0" y="4687660"/>
          <a:ext cx="577684" cy="598716"/>
        </a:xfrm>
        <a:prstGeom prst="rect">
          <a:avLst/>
        </a:prstGeom>
      </xdr:spPr>
    </xdr:pic>
    <xdr:clientData/>
  </xdr:twoCellAnchor>
  <xdr:twoCellAnchor editAs="oneCell">
    <xdr:from>
      <xdr:col>0</xdr:col>
      <xdr:colOff>0</xdr:colOff>
      <xdr:row>10</xdr:row>
      <xdr:rowOff>43295</xdr:rowOff>
    </xdr:from>
    <xdr:to>
      <xdr:col>0</xdr:col>
      <xdr:colOff>577684</xdr:colOff>
      <xdr:row>10</xdr:row>
      <xdr:rowOff>642011</xdr:rowOff>
    </xdr:to>
    <xdr:pic>
      <xdr:nvPicPr>
        <xdr:cNvPr id="4" name="Picture 3"/>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5001" t="13333" r="14004" b="13333"/>
        <a:stretch/>
      </xdr:blipFill>
      <xdr:spPr>
        <a:xfrm>
          <a:off x="0" y="5390284"/>
          <a:ext cx="577684" cy="598716"/>
        </a:xfrm>
        <a:prstGeom prst="rect">
          <a:avLst/>
        </a:prstGeom>
      </xdr:spPr>
    </xdr:pic>
    <xdr:clientData/>
  </xdr:twoCellAnchor>
</xdr:wsDr>
</file>

<file path=xl/tables/table1.xml><?xml version="1.0" encoding="utf-8"?>
<table xmlns="http://schemas.openxmlformats.org/spreadsheetml/2006/main" id="1" name="Table1" displayName="Table1" ref="B5:U751" totalsRowShown="0" headerRowDxfId="22" dataDxfId="21" tableBorderDxfId="20">
  <autoFilter ref="B5:U751"/>
  <tableColumns count="20">
    <tableColumn id="1" name="row" dataDxfId="19"/>
    <tableColumn id="2" name="Certificate Number" dataDxfId="18"/>
    <tableColumn id="3" name="Place" dataDxfId="17"/>
    <tableColumn id="4" name="Organization, Legal Entity" dataDxfId="16"/>
    <tableColumn id="5" name="Certification Type" dataDxfId="15"/>
    <tableColumn id="20" name="Conformity Assessment Standard " dataDxfId="14"/>
    <tableColumn id="6" name="Nace Code" dataDxfId="13"/>
    <tableColumn id="7" name=" current type" dataDxfId="12"/>
    <tableColumn id="8" name="Registration" dataDxfId="11"/>
    <tableColumn id="18" name="Expiry Date" dataDxfId="10"/>
    <tableColumn id="19" name="Certified Standards" dataDxfId="9"/>
    <tableColumn id="9" name="Product Name" dataDxfId="8"/>
    <tableColumn id="10" name="Address" dataDxfId="7"/>
    <tableColumn id="11" name="Stage 1_x000a_IA_x000a_" dataDxfId="6"/>
    <tableColumn id="12" name="Stage 2_x000a_IA_x000a_" dataDxfId="5"/>
    <tableColumn id="14" name="Surveillance I time estimation" dataDxfId="4">
      <calculatedColumnFormula>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calculatedColumnFormula>
    </tableColumn>
    <tableColumn id="13" name="Surveillance II time estimation" dataDxfId="3">
      <calculatedColumnFormula>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calculatedColumnFormula>
    </tableColumn>
    <tableColumn id="16" name="Column3" dataDxfId="2">
      <calculatedColumnFormula>(Table1[[#This Row],[Registration]]-30)</calculatedColumnFormula>
    </tableColumn>
    <tableColumn id="17" name="Column4" dataDxfId="1">
      <calculatedColumnFormula>MONTH(Table1[[#This Row],[Column3]])</calculatedColumnFormula>
    </tableColumn>
    <tableColumn id="15" name="No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0"/>
  <sheetViews>
    <sheetView topLeftCell="A72" workbookViewId="0">
      <selection activeCell="H73" sqref="H73"/>
    </sheetView>
  </sheetViews>
  <sheetFormatPr defaultColWidth="9.7109375" defaultRowHeight="42" customHeight="1" x14ac:dyDescent="0.25"/>
  <cols>
    <col min="1" max="1" width="4.140625" customWidth="1"/>
    <col min="2" max="2" width="13.28515625" customWidth="1"/>
    <col min="3" max="3" width="4.7109375" customWidth="1"/>
    <col min="4" max="4" width="7.5703125" customWidth="1"/>
    <col min="5" max="5" width="9.7109375" customWidth="1"/>
    <col min="6" max="6" width="6.28515625" customWidth="1"/>
    <col min="7" max="7" width="8.28515625" customWidth="1"/>
    <col min="8" max="8" width="18.140625" customWidth="1"/>
    <col min="9" max="9" width="7" customWidth="1"/>
    <col min="10" max="10" width="18.140625" customWidth="1"/>
    <col min="11" max="12" width="8.5703125" customWidth="1"/>
    <col min="13" max="13" width="6.7109375" customWidth="1"/>
    <col min="14" max="14" width="13.42578125" customWidth="1"/>
    <col min="16" max="17" width="10.140625" bestFit="1" customWidth="1"/>
  </cols>
  <sheetData>
    <row r="1" spans="1:14" ht="18" customHeight="1" thickBot="1" x14ac:dyDescent="0.3">
      <c r="A1" s="125" t="s">
        <v>0</v>
      </c>
      <c r="B1" s="126"/>
      <c r="C1" s="126"/>
      <c r="D1" s="126"/>
      <c r="E1" s="126"/>
      <c r="F1" s="126"/>
      <c r="G1" s="126"/>
      <c r="H1" s="126"/>
      <c r="I1" s="126"/>
      <c r="J1" s="126"/>
      <c r="K1" s="126"/>
      <c r="L1" s="126"/>
      <c r="M1" s="126"/>
      <c r="N1" s="127"/>
    </row>
    <row r="2" spans="1:14" ht="42" customHeight="1" thickBot="1" x14ac:dyDescent="0.3">
      <c r="A2" s="128" t="s">
        <v>1</v>
      </c>
      <c r="B2" s="129"/>
      <c r="C2" s="129"/>
      <c r="D2" s="129"/>
      <c r="E2" s="129"/>
      <c r="F2" s="129"/>
      <c r="G2" s="129"/>
      <c r="H2" s="129"/>
      <c r="I2" s="129"/>
      <c r="J2" s="129"/>
      <c r="K2" s="129"/>
      <c r="L2" s="129"/>
      <c r="M2" s="129"/>
      <c r="N2" s="130"/>
    </row>
    <row r="3" spans="1:14" s="4" customFormat="1" ht="42" customHeight="1" thickBot="1" x14ac:dyDescent="0.3">
      <c r="A3" s="34" t="s">
        <v>2</v>
      </c>
      <c r="B3" s="34" t="s">
        <v>3</v>
      </c>
      <c r="C3" s="34" t="s">
        <v>4</v>
      </c>
      <c r="D3" s="34" t="s">
        <v>5</v>
      </c>
      <c r="E3" s="34" t="s">
        <v>6</v>
      </c>
      <c r="F3" s="34" t="s">
        <v>7</v>
      </c>
      <c r="G3" s="34" t="s">
        <v>8</v>
      </c>
      <c r="H3" s="34" t="s">
        <v>9</v>
      </c>
      <c r="I3" s="34" t="s">
        <v>10</v>
      </c>
      <c r="J3" s="34" t="s">
        <v>11</v>
      </c>
      <c r="K3" s="34" t="s">
        <v>12</v>
      </c>
      <c r="L3" s="34" t="s">
        <v>13</v>
      </c>
      <c r="M3" s="34" t="s">
        <v>14</v>
      </c>
      <c r="N3" s="34" t="s">
        <v>15</v>
      </c>
    </row>
    <row r="4" spans="1:14" ht="42" customHeight="1" thickBot="1" x14ac:dyDescent="0.3">
      <c r="A4" s="116">
        <v>1</v>
      </c>
      <c r="B4" s="116" t="s">
        <v>16</v>
      </c>
      <c r="C4" s="113" t="s">
        <v>17</v>
      </c>
      <c r="D4" s="116" t="s">
        <v>18</v>
      </c>
      <c r="E4" s="113" t="s">
        <v>19</v>
      </c>
      <c r="F4" s="116">
        <v>34</v>
      </c>
      <c r="G4" s="119">
        <v>42162</v>
      </c>
      <c r="H4" s="6" t="s">
        <v>20</v>
      </c>
      <c r="I4" s="7">
        <v>5</v>
      </c>
      <c r="J4" s="113" t="s">
        <v>21</v>
      </c>
      <c r="K4" s="122">
        <v>42136</v>
      </c>
      <c r="L4" s="122">
        <v>42149</v>
      </c>
      <c r="M4" s="113" t="s">
        <v>22</v>
      </c>
      <c r="N4" s="113" t="s">
        <v>23</v>
      </c>
    </row>
    <row r="5" spans="1:14" ht="42" customHeight="1" thickBot="1" x14ac:dyDescent="0.3">
      <c r="A5" s="117"/>
      <c r="B5" s="117"/>
      <c r="C5" s="114"/>
      <c r="D5" s="117"/>
      <c r="E5" s="114"/>
      <c r="F5" s="117"/>
      <c r="G5" s="120"/>
      <c r="H5" s="8" t="s">
        <v>24</v>
      </c>
      <c r="I5" s="9">
        <v>5</v>
      </c>
      <c r="J5" s="114"/>
      <c r="K5" s="123"/>
      <c r="L5" s="123"/>
      <c r="M5" s="114"/>
      <c r="N5" s="114"/>
    </row>
    <row r="6" spans="1:14" ht="42" customHeight="1" thickBot="1" x14ac:dyDescent="0.3">
      <c r="A6" s="118"/>
      <c r="B6" s="118"/>
      <c r="C6" s="115"/>
      <c r="D6" s="118"/>
      <c r="E6" s="115"/>
      <c r="F6" s="118"/>
      <c r="G6" s="121"/>
      <c r="H6" s="10" t="s">
        <v>25</v>
      </c>
      <c r="I6" s="9">
        <v>5</v>
      </c>
      <c r="J6" s="115"/>
      <c r="K6" s="124"/>
      <c r="L6" s="124"/>
      <c r="M6" s="115"/>
      <c r="N6" s="115"/>
    </row>
    <row r="7" spans="1:14" ht="42" customHeight="1" thickBot="1" x14ac:dyDescent="0.3">
      <c r="A7" s="63">
        <v>2</v>
      </c>
      <c r="B7" s="63" t="s">
        <v>26</v>
      </c>
      <c r="C7" s="66" t="s">
        <v>17</v>
      </c>
      <c r="D7" s="63" t="s">
        <v>27</v>
      </c>
      <c r="E7" s="66" t="s">
        <v>19</v>
      </c>
      <c r="F7" s="63">
        <v>38</v>
      </c>
      <c r="G7" s="69">
        <v>42165</v>
      </c>
      <c r="H7" s="5" t="s">
        <v>28</v>
      </c>
      <c r="I7" s="1">
        <v>5</v>
      </c>
      <c r="J7" s="66" t="s">
        <v>29</v>
      </c>
      <c r="K7" s="72">
        <v>42146</v>
      </c>
      <c r="L7" s="72">
        <v>42154</v>
      </c>
      <c r="M7" s="66" t="s">
        <v>22</v>
      </c>
      <c r="N7" s="66" t="s">
        <v>30</v>
      </c>
    </row>
    <row r="8" spans="1:14" ht="42" customHeight="1" thickBot="1" x14ac:dyDescent="0.3">
      <c r="A8" s="64"/>
      <c r="B8" s="64"/>
      <c r="C8" s="67"/>
      <c r="D8" s="64"/>
      <c r="E8" s="67"/>
      <c r="F8" s="64"/>
      <c r="G8" s="70"/>
      <c r="H8" s="5" t="s">
        <v>31</v>
      </c>
      <c r="I8" s="2">
        <v>5</v>
      </c>
      <c r="J8" s="67"/>
      <c r="K8" s="73"/>
      <c r="L8" s="73"/>
      <c r="M8" s="67"/>
      <c r="N8" s="67"/>
    </row>
    <row r="9" spans="1:14" ht="42" customHeight="1" thickBot="1" x14ac:dyDescent="0.3">
      <c r="A9" s="65"/>
      <c r="B9" s="65"/>
      <c r="C9" s="68"/>
      <c r="D9" s="65"/>
      <c r="E9" s="68"/>
      <c r="F9" s="65"/>
      <c r="G9" s="71"/>
      <c r="H9" s="5" t="s">
        <v>32</v>
      </c>
      <c r="I9" s="2">
        <v>5</v>
      </c>
      <c r="J9" s="68"/>
      <c r="K9" s="74"/>
      <c r="L9" s="74"/>
      <c r="M9" s="68"/>
      <c r="N9" s="68"/>
    </row>
    <row r="10" spans="1:14" ht="42" customHeight="1" thickBot="1" x14ac:dyDescent="0.3">
      <c r="A10" s="116">
        <v>3</v>
      </c>
      <c r="B10" s="116" t="s">
        <v>33</v>
      </c>
      <c r="C10" s="113" t="s">
        <v>17</v>
      </c>
      <c r="D10" s="116" t="s">
        <v>34</v>
      </c>
      <c r="E10" s="113" t="s">
        <v>35</v>
      </c>
      <c r="F10" s="116">
        <v>23</v>
      </c>
      <c r="G10" s="119">
        <v>42181</v>
      </c>
      <c r="H10" s="6" t="s">
        <v>28</v>
      </c>
      <c r="I10" s="7">
        <v>5</v>
      </c>
      <c r="J10" s="113" t="s">
        <v>36</v>
      </c>
      <c r="K10" s="122">
        <v>42161</v>
      </c>
      <c r="L10" s="122">
        <v>42170</v>
      </c>
      <c r="M10" s="113" t="s">
        <v>37</v>
      </c>
      <c r="N10" s="113" t="s">
        <v>38</v>
      </c>
    </row>
    <row r="11" spans="1:14" ht="42" customHeight="1" thickBot="1" x14ac:dyDescent="0.3">
      <c r="A11" s="117"/>
      <c r="B11" s="117"/>
      <c r="C11" s="114"/>
      <c r="D11" s="117"/>
      <c r="E11" s="114"/>
      <c r="F11" s="117"/>
      <c r="G11" s="120"/>
      <c r="H11" s="8" t="s">
        <v>31</v>
      </c>
      <c r="I11" s="9">
        <v>5</v>
      </c>
      <c r="J11" s="114"/>
      <c r="K11" s="123"/>
      <c r="L11" s="123"/>
      <c r="M11" s="114"/>
      <c r="N11" s="114"/>
    </row>
    <row r="12" spans="1:14" ht="42" customHeight="1" thickBot="1" x14ac:dyDescent="0.3">
      <c r="A12" s="118"/>
      <c r="B12" s="118"/>
      <c r="C12" s="115"/>
      <c r="D12" s="118"/>
      <c r="E12" s="115"/>
      <c r="F12" s="118"/>
      <c r="G12" s="121"/>
      <c r="H12" s="10" t="s">
        <v>32</v>
      </c>
      <c r="I12" s="9">
        <v>5</v>
      </c>
      <c r="J12" s="115"/>
      <c r="K12" s="124"/>
      <c r="L12" s="124"/>
      <c r="M12" s="115"/>
      <c r="N12" s="115"/>
    </row>
    <row r="13" spans="1:14" ht="42" customHeight="1" thickBot="1" x14ac:dyDescent="0.3">
      <c r="A13" s="63">
        <v>4</v>
      </c>
      <c r="B13" s="63" t="s">
        <v>39</v>
      </c>
      <c r="C13" s="66" t="s">
        <v>17</v>
      </c>
      <c r="D13" s="63" t="s">
        <v>40</v>
      </c>
      <c r="E13" s="66" t="s">
        <v>35</v>
      </c>
      <c r="F13" s="63">
        <v>23</v>
      </c>
      <c r="G13" s="69">
        <v>42185</v>
      </c>
      <c r="H13" s="5" t="s">
        <v>28</v>
      </c>
      <c r="I13" s="1">
        <v>5</v>
      </c>
      <c r="J13" s="66" t="s">
        <v>41</v>
      </c>
      <c r="K13" s="72">
        <v>42163</v>
      </c>
      <c r="L13" s="72">
        <v>42175</v>
      </c>
      <c r="M13" s="66" t="s">
        <v>37</v>
      </c>
      <c r="N13" s="66" t="s">
        <v>42</v>
      </c>
    </row>
    <row r="14" spans="1:14" ht="42" customHeight="1" thickBot="1" x14ac:dyDescent="0.3">
      <c r="A14" s="64"/>
      <c r="B14" s="64"/>
      <c r="C14" s="67"/>
      <c r="D14" s="64"/>
      <c r="E14" s="67"/>
      <c r="F14" s="64"/>
      <c r="G14" s="70"/>
      <c r="H14" s="5" t="s">
        <v>31</v>
      </c>
      <c r="I14" s="2">
        <v>5</v>
      </c>
      <c r="J14" s="67"/>
      <c r="K14" s="73"/>
      <c r="L14" s="73"/>
      <c r="M14" s="67"/>
      <c r="N14" s="67"/>
    </row>
    <row r="15" spans="1:14" ht="42" customHeight="1" thickBot="1" x14ac:dyDescent="0.3">
      <c r="A15" s="65"/>
      <c r="B15" s="65"/>
      <c r="C15" s="68"/>
      <c r="D15" s="65"/>
      <c r="E15" s="68"/>
      <c r="F15" s="65"/>
      <c r="G15" s="71"/>
      <c r="H15" s="5" t="s">
        <v>32</v>
      </c>
      <c r="I15" s="2">
        <v>5</v>
      </c>
      <c r="J15" s="68"/>
      <c r="K15" s="74"/>
      <c r="L15" s="74"/>
      <c r="M15" s="68"/>
      <c r="N15" s="68"/>
    </row>
    <row r="16" spans="1:14" ht="42" customHeight="1" thickBot="1" x14ac:dyDescent="0.3">
      <c r="A16" s="116">
        <v>5</v>
      </c>
      <c r="B16" s="116" t="s">
        <v>43</v>
      </c>
      <c r="C16" s="113" t="s">
        <v>44</v>
      </c>
      <c r="D16" s="116" t="s">
        <v>45</v>
      </c>
      <c r="E16" s="113" t="s">
        <v>46</v>
      </c>
      <c r="F16" s="116">
        <v>16</v>
      </c>
      <c r="G16" s="119">
        <v>42196</v>
      </c>
      <c r="H16" s="6" t="s">
        <v>47</v>
      </c>
      <c r="I16" s="7">
        <v>5</v>
      </c>
      <c r="J16" s="113" t="s">
        <v>48</v>
      </c>
      <c r="K16" s="122">
        <v>42170</v>
      </c>
      <c r="L16" s="122">
        <v>42189</v>
      </c>
      <c r="M16" s="113" t="s">
        <v>49</v>
      </c>
      <c r="N16" s="113" t="s">
        <v>50</v>
      </c>
    </row>
    <row r="17" spans="1:14" ht="42" customHeight="1" thickBot="1" x14ac:dyDescent="0.3">
      <c r="A17" s="117"/>
      <c r="B17" s="117"/>
      <c r="C17" s="114"/>
      <c r="D17" s="117"/>
      <c r="E17" s="114"/>
      <c r="F17" s="117"/>
      <c r="G17" s="120"/>
      <c r="H17" s="8" t="s">
        <v>51</v>
      </c>
      <c r="I17" s="9">
        <v>5</v>
      </c>
      <c r="J17" s="114"/>
      <c r="K17" s="123"/>
      <c r="L17" s="123"/>
      <c r="M17" s="114"/>
      <c r="N17" s="114"/>
    </row>
    <row r="18" spans="1:14" ht="42" customHeight="1" thickBot="1" x14ac:dyDescent="0.3">
      <c r="A18" s="118"/>
      <c r="B18" s="118"/>
      <c r="C18" s="115"/>
      <c r="D18" s="118"/>
      <c r="E18" s="115"/>
      <c r="F18" s="118"/>
      <c r="G18" s="121"/>
      <c r="H18" s="10" t="s">
        <v>52</v>
      </c>
      <c r="I18" s="9">
        <v>5</v>
      </c>
      <c r="J18" s="115"/>
      <c r="K18" s="124"/>
      <c r="L18" s="124"/>
      <c r="M18" s="115"/>
      <c r="N18" s="115"/>
    </row>
    <row r="19" spans="1:14" ht="42" customHeight="1" thickBot="1" x14ac:dyDescent="0.3">
      <c r="A19" s="63">
        <v>6</v>
      </c>
      <c r="B19" s="63" t="s">
        <v>53</v>
      </c>
      <c r="C19" s="66" t="s">
        <v>17</v>
      </c>
      <c r="D19" s="63" t="s">
        <v>54</v>
      </c>
      <c r="E19" s="66" t="s">
        <v>19</v>
      </c>
      <c r="F19" s="63">
        <v>18</v>
      </c>
      <c r="G19" s="69">
        <v>42202</v>
      </c>
      <c r="H19" s="5" t="s">
        <v>47</v>
      </c>
      <c r="I19" s="1">
        <v>5</v>
      </c>
      <c r="J19" s="66" t="s">
        <v>55</v>
      </c>
      <c r="K19" s="72">
        <v>42176</v>
      </c>
      <c r="L19" s="72">
        <v>42192</v>
      </c>
      <c r="M19" s="66" t="s">
        <v>49</v>
      </c>
      <c r="N19" s="66" t="s">
        <v>56</v>
      </c>
    </row>
    <row r="20" spans="1:14" ht="42" customHeight="1" thickBot="1" x14ac:dyDescent="0.3">
      <c r="A20" s="64"/>
      <c r="B20" s="64"/>
      <c r="C20" s="67"/>
      <c r="D20" s="64"/>
      <c r="E20" s="67"/>
      <c r="F20" s="64"/>
      <c r="G20" s="70"/>
      <c r="H20" s="5" t="s">
        <v>51</v>
      </c>
      <c r="I20" s="2">
        <v>5</v>
      </c>
      <c r="J20" s="67"/>
      <c r="K20" s="73"/>
      <c r="L20" s="73"/>
      <c r="M20" s="67"/>
      <c r="N20" s="67"/>
    </row>
    <row r="21" spans="1:14" ht="42" customHeight="1" thickBot="1" x14ac:dyDescent="0.3">
      <c r="A21" s="65"/>
      <c r="B21" s="65"/>
      <c r="C21" s="68"/>
      <c r="D21" s="65"/>
      <c r="E21" s="68"/>
      <c r="F21" s="65"/>
      <c r="G21" s="71"/>
      <c r="H21" s="5" t="s">
        <v>52</v>
      </c>
      <c r="I21" s="2">
        <v>5</v>
      </c>
      <c r="J21" s="68"/>
      <c r="K21" s="74"/>
      <c r="L21" s="74"/>
      <c r="M21" s="68"/>
      <c r="N21" s="68"/>
    </row>
    <row r="22" spans="1:14" ht="42" customHeight="1" thickBot="1" x14ac:dyDescent="0.3">
      <c r="A22" s="116">
        <v>7</v>
      </c>
      <c r="B22" s="116" t="s">
        <v>57</v>
      </c>
      <c r="C22" s="113" t="s">
        <v>17</v>
      </c>
      <c r="D22" s="116" t="s">
        <v>58</v>
      </c>
      <c r="E22" s="113" t="s">
        <v>19</v>
      </c>
      <c r="F22" s="116">
        <v>36</v>
      </c>
      <c r="G22" s="119">
        <v>42205</v>
      </c>
      <c r="H22" s="6" t="s">
        <v>47</v>
      </c>
      <c r="I22" s="7">
        <v>5</v>
      </c>
      <c r="J22" s="113" t="s">
        <v>59</v>
      </c>
      <c r="K22" s="122">
        <v>42176</v>
      </c>
      <c r="L22" s="122">
        <v>42192</v>
      </c>
      <c r="M22" s="113" t="s">
        <v>49</v>
      </c>
      <c r="N22" s="113" t="s">
        <v>60</v>
      </c>
    </row>
    <row r="23" spans="1:14" ht="42" customHeight="1" thickBot="1" x14ac:dyDescent="0.3">
      <c r="A23" s="117"/>
      <c r="B23" s="117"/>
      <c r="C23" s="114"/>
      <c r="D23" s="117"/>
      <c r="E23" s="114"/>
      <c r="F23" s="117"/>
      <c r="G23" s="120"/>
      <c r="H23" s="8" t="s">
        <v>51</v>
      </c>
      <c r="I23" s="9">
        <v>5</v>
      </c>
      <c r="J23" s="114"/>
      <c r="K23" s="123"/>
      <c r="L23" s="123"/>
      <c r="M23" s="114"/>
      <c r="N23" s="114"/>
    </row>
    <row r="24" spans="1:14" ht="42" customHeight="1" thickBot="1" x14ac:dyDescent="0.3">
      <c r="A24" s="118"/>
      <c r="B24" s="118"/>
      <c r="C24" s="115"/>
      <c r="D24" s="118"/>
      <c r="E24" s="115"/>
      <c r="F24" s="118"/>
      <c r="G24" s="121"/>
      <c r="H24" s="10" t="s">
        <v>52</v>
      </c>
      <c r="I24" s="9">
        <v>5</v>
      </c>
      <c r="J24" s="115"/>
      <c r="K24" s="124"/>
      <c r="L24" s="124"/>
      <c r="M24" s="115"/>
      <c r="N24" s="115"/>
    </row>
    <row r="25" spans="1:14" ht="42" customHeight="1" thickBot="1" x14ac:dyDescent="0.3">
      <c r="A25" s="63">
        <v>8</v>
      </c>
      <c r="B25" s="63" t="s">
        <v>61</v>
      </c>
      <c r="C25" s="66" t="s">
        <v>17</v>
      </c>
      <c r="D25" s="63" t="s">
        <v>62</v>
      </c>
      <c r="E25" s="66" t="s">
        <v>46</v>
      </c>
      <c r="F25" s="63">
        <v>17</v>
      </c>
      <c r="G25" s="69">
        <v>42218</v>
      </c>
      <c r="H25" s="5" t="s">
        <v>28</v>
      </c>
      <c r="I25" s="1">
        <v>5</v>
      </c>
      <c r="J25" s="66" t="s">
        <v>63</v>
      </c>
      <c r="K25" s="72">
        <v>42172</v>
      </c>
      <c r="L25" s="72">
        <v>42208</v>
      </c>
      <c r="M25" s="66" t="s">
        <v>37</v>
      </c>
      <c r="N25" s="66" t="s">
        <v>64</v>
      </c>
    </row>
    <row r="26" spans="1:14" ht="42" customHeight="1" thickBot="1" x14ac:dyDescent="0.3">
      <c r="A26" s="64"/>
      <c r="B26" s="64"/>
      <c r="C26" s="67"/>
      <c r="D26" s="64"/>
      <c r="E26" s="67"/>
      <c r="F26" s="64"/>
      <c r="G26" s="70"/>
      <c r="H26" s="5" t="s">
        <v>31</v>
      </c>
      <c r="I26" s="2">
        <v>5</v>
      </c>
      <c r="J26" s="67"/>
      <c r="K26" s="73"/>
      <c r="L26" s="73"/>
      <c r="M26" s="67"/>
      <c r="N26" s="67"/>
    </row>
    <row r="27" spans="1:14" ht="42" customHeight="1" thickBot="1" x14ac:dyDescent="0.3">
      <c r="A27" s="65"/>
      <c r="B27" s="65"/>
      <c r="C27" s="68"/>
      <c r="D27" s="65"/>
      <c r="E27" s="68"/>
      <c r="F27" s="65"/>
      <c r="G27" s="71"/>
      <c r="H27" s="5" t="s">
        <v>32</v>
      </c>
      <c r="I27" s="2">
        <v>5</v>
      </c>
      <c r="J27" s="68"/>
      <c r="K27" s="74"/>
      <c r="L27" s="74"/>
      <c r="M27" s="68"/>
      <c r="N27" s="68"/>
    </row>
    <row r="28" spans="1:14" ht="42" customHeight="1" thickBot="1" x14ac:dyDescent="0.3">
      <c r="A28" s="116">
        <v>9</v>
      </c>
      <c r="B28" s="116" t="s">
        <v>65</v>
      </c>
      <c r="C28" s="113" t="s">
        <v>66</v>
      </c>
      <c r="D28" s="116" t="s">
        <v>67</v>
      </c>
      <c r="E28" s="113" t="s">
        <v>19</v>
      </c>
      <c r="F28" s="116">
        <v>3</v>
      </c>
      <c r="G28" s="119">
        <v>42202</v>
      </c>
      <c r="H28" s="6" t="s">
        <v>47</v>
      </c>
      <c r="I28" s="7">
        <v>5</v>
      </c>
      <c r="J28" s="113" t="s">
        <v>68</v>
      </c>
      <c r="K28" s="122">
        <v>42183</v>
      </c>
      <c r="L28" s="122">
        <v>42194</v>
      </c>
      <c r="M28" s="113" t="s">
        <v>49</v>
      </c>
      <c r="N28" s="113" t="s">
        <v>69</v>
      </c>
    </row>
    <row r="29" spans="1:14" ht="42" customHeight="1" thickBot="1" x14ac:dyDescent="0.3">
      <c r="A29" s="117"/>
      <c r="B29" s="117"/>
      <c r="C29" s="114"/>
      <c r="D29" s="117"/>
      <c r="E29" s="114"/>
      <c r="F29" s="117"/>
      <c r="G29" s="120"/>
      <c r="H29" s="8" t="s">
        <v>51</v>
      </c>
      <c r="I29" s="9">
        <v>5</v>
      </c>
      <c r="J29" s="114"/>
      <c r="K29" s="123"/>
      <c r="L29" s="123"/>
      <c r="M29" s="114"/>
      <c r="N29" s="114" t="s">
        <v>70</v>
      </c>
    </row>
    <row r="30" spans="1:14" ht="42" customHeight="1" thickBot="1" x14ac:dyDescent="0.3">
      <c r="A30" s="118"/>
      <c r="B30" s="118"/>
      <c r="C30" s="115"/>
      <c r="D30" s="118"/>
      <c r="E30" s="115"/>
      <c r="F30" s="118"/>
      <c r="G30" s="121"/>
      <c r="H30" s="10" t="s">
        <v>52</v>
      </c>
      <c r="I30" s="9">
        <v>5</v>
      </c>
      <c r="J30" s="115"/>
      <c r="K30" s="124"/>
      <c r="L30" s="124"/>
      <c r="M30" s="115"/>
      <c r="N30" s="115"/>
    </row>
    <row r="31" spans="1:14" ht="42" customHeight="1" thickBot="1" x14ac:dyDescent="0.3">
      <c r="A31" s="63">
        <v>10</v>
      </c>
      <c r="B31" s="63" t="s">
        <v>71</v>
      </c>
      <c r="C31" s="66" t="s">
        <v>17</v>
      </c>
      <c r="D31" s="63" t="s">
        <v>72</v>
      </c>
      <c r="E31" s="66" t="s">
        <v>46</v>
      </c>
      <c r="F31" s="63">
        <v>10</v>
      </c>
      <c r="G31" s="69" t="s">
        <v>73</v>
      </c>
      <c r="H31" s="5" t="s">
        <v>28</v>
      </c>
      <c r="I31" s="1">
        <v>5</v>
      </c>
      <c r="J31" s="66" t="s">
        <v>74</v>
      </c>
      <c r="K31" s="72">
        <v>42168</v>
      </c>
      <c r="L31" s="72">
        <v>42183</v>
      </c>
      <c r="M31" s="66" t="s">
        <v>37</v>
      </c>
      <c r="N31" s="66" t="s">
        <v>75</v>
      </c>
    </row>
    <row r="32" spans="1:14" ht="42" customHeight="1" thickBot="1" x14ac:dyDescent="0.3">
      <c r="A32" s="64"/>
      <c r="B32" s="64"/>
      <c r="C32" s="67"/>
      <c r="D32" s="64"/>
      <c r="E32" s="67"/>
      <c r="F32" s="64"/>
      <c r="G32" s="70"/>
      <c r="H32" s="5" t="s">
        <v>31</v>
      </c>
      <c r="I32" s="2">
        <v>5</v>
      </c>
      <c r="J32" s="67"/>
      <c r="K32" s="73"/>
      <c r="L32" s="73"/>
      <c r="M32" s="67"/>
      <c r="N32" s="67"/>
    </row>
    <row r="33" spans="1:14" ht="42" customHeight="1" thickBot="1" x14ac:dyDescent="0.3">
      <c r="A33" s="65"/>
      <c r="B33" s="65"/>
      <c r="C33" s="68"/>
      <c r="D33" s="65"/>
      <c r="E33" s="68"/>
      <c r="F33" s="65"/>
      <c r="G33" s="71"/>
      <c r="H33" s="5" t="s">
        <v>32</v>
      </c>
      <c r="I33" s="2">
        <v>5</v>
      </c>
      <c r="J33" s="68"/>
      <c r="K33" s="74"/>
      <c r="L33" s="74"/>
      <c r="M33" s="68"/>
      <c r="N33" s="68"/>
    </row>
    <row r="34" spans="1:14" ht="42" customHeight="1" thickBot="1" x14ac:dyDescent="0.3">
      <c r="A34" s="116">
        <v>11</v>
      </c>
      <c r="B34" s="116" t="s">
        <v>76</v>
      </c>
      <c r="C34" s="113" t="s">
        <v>17</v>
      </c>
      <c r="D34" s="116" t="s">
        <v>77</v>
      </c>
      <c r="E34" s="113" t="s">
        <v>78</v>
      </c>
      <c r="F34" s="116" t="s">
        <v>79</v>
      </c>
      <c r="G34" s="119" t="s">
        <v>80</v>
      </c>
      <c r="H34" s="6" t="s">
        <v>47</v>
      </c>
      <c r="I34" s="7">
        <v>5</v>
      </c>
      <c r="J34" s="113" t="s">
        <v>81</v>
      </c>
      <c r="K34" s="122">
        <v>42188</v>
      </c>
      <c r="L34" s="122">
        <v>42199</v>
      </c>
      <c r="M34" s="113" t="s">
        <v>49</v>
      </c>
      <c r="N34" s="113" t="s">
        <v>82</v>
      </c>
    </row>
    <row r="35" spans="1:14" ht="42" customHeight="1" thickBot="1" x14ac:dyDescent="0.3">
      <c r="A35" s="117"/>
      <c r="B35" s="117"/>
      <c r="C35" s="114"/>
      <c r="D35" s="117"/>
      <c r="E35" s="114"/>
      <c r="F35" s="117"/>
      <c r="G35" s="120"/>
      <c r="H35" s="8" t="s">
        <v>51</v>
      </c>
      <c r="I35" s="9">
        <v>5</v>
      </c>
      <c r="J35" s="114"/>
      <c r="K35" s="123"/>
      <c r="L35" s="123"/>
      <c r="M35" s="114"/>
      <c r="N35" s="114"/>
    </row>
    <row r="36" spans="1:14" ht="42" customHeight="1" thickBot="1" x14ac:dyDescent="0.3">
      <c r="A36" s="118"/>
      <c r="B36" s="118"/>
      <c r="C36" s="115"/>
      <c r="D36" s="118"/>
      <c r="E36" s="115"/>
      <c r="F36" s="118"/>
      <c r="G36" s="121"/>
      <c r="H36" s="10" t="s">
        <v>52</v>
      </c>
      <c r="I36" s="9">
        <v>5</v>
      </c>
      <c r="J36" s="115"/>
      <c r="K36" s="124"/>
      <c r="L36" s="124"/>
      <c r="M36" s="115"/>
      <c r="N36" s="115"/>
    </row>
    <row r="37" spans="1:14" ht="42" customHeight="1" thickBot="1" x14ac:dyDescent="0.3">
      <c r="A37" s="63">
        <v>12</v>
      </c>
      <c r="B37" s="63" t="s">
        <v>83</v>
      </c>
      <c r="C37" s="66" t="s">
        <v>17</v>
      </c>
      <c r="D37" s="63" t="s">
        <v>84</v>
      </c>
      <c r="E37" s="66" t="s">
        <v>46</v>
      </c>
      <c r="F37" s="63">
        <v>19</v>
      </c>
      <c r="G37" s="69">
        <v>42212</v>
      </c>
      <c r="H37" s="5" t="s">
        <v>47</v>
      </c>
      <c r="I37" s="1">
        <v>5</v>
      </c>
      <c r="J37" s="66" t="s">
        <v>85</v>
      </c>
      <c r="K37" s="72">
        <v>42193</v>
      </c>
      <c r="L37" s="72">
        <v>42203</v>
      </c>
      <c r="M37" s="66" t="s">
        <v>49</v>
      </c>
      <c r="N37" s="66" t="s">
        <v>86</v>
      </c>
    </row>
    <row r="38" spans="1:14" ht="42" customHeight="1" thickBot="1" x14ac:dyDescent="0.3">
      <c r="A38" s="64"/>
      <c r="B38" s="64"/>
      <c r="C38" s="67"/>
      <c r="D38" s="64"/>
      <c r="E38" s="67"/>
      <c r="F38" s="64"/>
      <c r="G38" s="70"/>
      <c r="H38" s="5" t="s">
        <v>51</v>
      </c>
      <c r="I38" s="2">
        <v>5</v>
      </c>
      <c r="J38" s="67"/>
      <c r="K38" s="73"/>
      <c r="L38" s="73"/>
      <c r="M38" s="67"/>
      <c r="N38" s="67"/>
    </row>
    <row r="39" spans="1:14" ht="42" customHeight="1" thickBot="1" x14ac:dyDescent="0.3">
      <c r="A39" s="65"/>
      <c r="B39" s="65"/>
      <c r="C39" s="68"/>
      <c r="D39" s="65"/>
      <c r="E39" s="68"/>
      <c r="F39" s="65"/>
      <c r="G39" s="71"/>
      <c r="H39" s="5" t="s">
        <v>52</v>
      </c>
      <c r="I39" s="2">
        <v>5</v>
      </c>
      <c r="J39" s="68"/>
      <c r="K39" s="74"/>
      <c r="L39" s="74"/>
      <c r="M39" s="68"/>
      <c r="N39" s="68"/>
    </row>
    <row r="40" spans="1:14" ht="42" customHeight="1" thickBot="1" x14ac:dyDescent="0.3">
      <c r="A40" s="116">
        <v>13</v>
      </c>
      <c r="B40" s="116" t="s">
        <v>87</v>
      </c>
      <c r="C40" s="113" t="s">
        <v>17</v>
      </c>
      <c r="D40" s="116" t="s">
        <v>88</v>
      </c>
      <c r="E40" s="113" t="s">
        <v>35</v>
      </c>
      <c r="F40" s="116">
        <v>23</v>
      </c>
      <c r="G40" s="119">
        <v>42240</v>
      </c>
      <c r="H40" s="6" t="s">
        <v>89</v>
      </c>
      <c r="I40" s="7">
        <v>5</v>
      </c>
      <c r="J40" s="113" t="s">
        <v>90</v>
      </c>
      <c r="K40" s="122">
        <v>42218</v>
      </c>
      <c r="L40" s="122">
        <v>42229</v>
      </c>
      <c r="M40" s="113" t="s">
        <v>91</v>
      </c>
      <c r="N40" s="113" t="s">
        <v>92</v>
      </c>
    </row>
    <row r="41" spans="1:14" ht="42" customHeight="1" thickBot="1" x14ac:dyDescent="0.3">
      <c r="A41" s="117"/>
      <c r="B41" s="117"/>
      <c r="C41" s="114"/>
      <c r="D41" s="117"/>
      <c r="E41" s="114"/>
      <c r="F41" s="117"/>
      <c r="G41" s="120"/>
      <c r="H41" s="8" t="s">
        <v>93</v>
      </c>
      <c r="I41" s="9">
        <v>5</v>
      </c>
      <c r="J41" s="114"/>
      <c r="K41" s="123"/>
      <c r="L41" s="123"/>
      <c r="M41" s="114"/>
      <c r="N41" s="114"/>
    </row>
    <row r="42" spans="1:14" ht="42" customHeight="1" thickBot="1" x14ac:dyDescent="0.3">
      <c r="A42" s="118"/>
      <c r="B42" s="118"/>
      <c r="C42" s="115"/>
      <c r="D42" s="118"/>
      <c r="E42" s="115"/>
      <c r="F42" s="118"/>
      <c r="G42" s="121"/>
      <c r="H42" s="10" t="s">
        <v>94</v>
      </c>
      <c r="I42" s="9">
        <v>5</v>
      </c>
      <c r="J42" s="115"/>
      <c r="K42" s="124"/>
      <c r="L42" s="124"/>
      <c r="M42" s="115"/>
      <c r="N42" s="115"/>
    </row>
    <row r="43" spans="1:14" ht="42" customHeight="1" thickBot="1" x14ac:dyDescent="0.3">
      <c r="A43" s="63">
        <v>14</v>
      </c>
      <c r="B43" s="63" t="s">
        <v>95</v>
      </c>
      <c r="C43" s="66" t="s">
        <v>17</v>
      </c>
      <c r="D43" s="63" t="s">
        <v>96</v>
      </c>
      <c r="E43" s="66" t="s">
        <v>46</v>
      </c>
      <c r="F43" s="63">
        <v>29</v>
      </c>
      <c r="G43" s="69">
        <v>42234</v>
      </c>
      <c r="H43" s="5" t="s">
        <v>89</v>
      </c>
      <c r="I43" s="1">
        <v>5</v>
      </c>
      <c r="J43" s="66" t="s">
        <v>97</v>
      </c>
      <c r="K43" s="72">
        <v>42224</v>
      </c>
      <c r="L43" s="72">
        <v>42232</v>
      </c>
      <c r="M43" s="66" t="s">
        <v>91</v>
      </c>
      <c r="N43" s="66" t="s">
        <v>98</v>
      </c>
    </row>
    <row r="44" spans="1:14" ht="42" customHeight="1" thickBot="1" x14ac:dyDescent="0.3">
      <c r="A44" s="64"/>
      <c r="B44" s="64"/>
      <c r="C44" s="67"/>
      <c r="D44" s="64"/>
      <c r="E44" s="67"/>
      <c r="F44" s="64"/>
      <c r="G44" s="70"/>
      <c r="H44" s="5" t="s">
        <v>93</v>
      </c>
      <c r="I44" s="2">
        <v>5</v>
      </c>
      <c r="J44" s="67"/>
      <c r="K44" s="73"/>
      <c r="L44" s="73"/>
      <c r="M44" s="67"/>
      <c r="N44" s="67"/>
    </row>
    <row r="45" spans="1:14" ht="42" customHeight="1" thickBot="1" x14ac:dyDescent="0.3">
      <c r="A45" s="65"/>
      <c r="B45" s="65"/>
      <c r="C45" s="68"/>
      <c r="D45" s="65"/>
      <c r="E45" s="68"/>
      <c r="F45" s="65"/>
      <c r="G45" s="71"/>
      <c r="H45" s="5" t="s">
        <v>94</v>
      </c>
      <c r="I45" s="2">
        <v>5</v>
      </c>
      <c r="J45" s="68"/>
      <c r="K45" s="74"/>
      <c r="L45" s="74"/>
      <c r="M45" s="68"/>
      <c r="N45" s="68"/>
    </row>
    <row r="46" spans="1:14" ht="42" customHeight="1" thickBot="1" x14ac:dyDescent="0.3">
      <c r="A46" s="116">
        <v>15</v>
      </c>
      <c r="B46" s="116" t="s">
        <v>99</v>
      </c>
      <c r="C46" s="113" t="s">
        <v>17</v>
      </c>
      <c r="D46" s="116" t="s">
        <v>100</v>
      </c>
      <c r="E46" s="113" t="s">
        <v>101</v>
      </c>
      <c r="F46" s="116">
        <v>23</v>
      </c>
      <c r="G46" s="119">
        <v>42222</v>
      </c>
      <c r="H46" s="6" t="s">
        <v>47</v>
      </c>
      <c r="I46" s="7">
        <v>5</v>
      </c>
      <c r="J46" s="113" t="s">
        <v>102</v>
      </c>
      <c r="K46" s="122">
        <v>42171</v>
      </c>
      <c r="L46" s="122">
        <v>42205</v>
      </c>
      <c r="M46" s="113" t="s">
        <v>49</v>
      </c>
      <c r="N46" s="113" t="s">
        <v>103</v>
      </c>
    </row>
    <row r="47" spans="1:14" ht="42" customHeight="1" thickBot="1" x14ac:dyDescent="0.3">
      <c r="A47" s="117"/>
      <c r="B47" s="117"/>
      <c r="C47" s="114"/>
      <c r="D47" s="117"/>
      <c r="E47" s="114"/>
      <c r="F47" s="117"/>
      <c r="G47" s="120"/>
      <c r="H47" s="8" t="s">
        <v>51</v>
      </c>
      <c r="I47" s="9">
        <v>5</v>
      </c>
      <c r="J47" s="114"/>
      <c r="K47" s="123"/>
      <c r="L47" s="123"/>
      <c r="M47" s="114"/>
      <c r="N47" s="114"/>
    </row>
    <row r="48" spans="1:14" ht="42" customHeight="1" thickBot="1" x14ac:dyDescent="0.3">
      <c r="A48" s="118"/>
      <c r="B48" s="118"/>
      <c r="C48" s="115"/>
      <c r="D48" s="118"/>
      <c r="E48" s="115"/>
      <c r="F48" s="118"/>
      <c r="G48" s="121"/>
      <c r="H48" s="10" t="s">
        <v>52</v>
      </c>
      <c r="I48" s="9">
        <v>5</v>
      </c>
      <c r="J48" s="115"/>
      <c r="K48" s="124"/>
      <c r="L48" s="124"/>
      <c r="M48" s="115"/>
      <c r="N48" s="115"/>
    </row>
    <row r="49" spans="1:14" ht="42" customHeight="1" thickBot="1" x14ac:dyDescent="0.3">
      <c r="A49" s="63">
        <v>16</v>
      </c>
      <c r="B49" s="63" t="s">
        <v>104</v>
      </c>
      <c r="C49" s="66" t="s">
        <v>44</v>
      </c>
      <c r="D49" s="63" t="s">
        <v>105</v>
      </c>
      <c r="E49" s="66" t="s">
        <v>35</v>
      </c>
      <c r="F49" s="63">
        <v>19</v>
      </c>
      <c r="G49" s="69">
        <v>42201</v>
      </c>
      <c r="H49" s="5" t="s">
        <v>47</v>
      </c>
      <c r="I49" s="1">
        <v>5</v>
      </c>
      <c r="J49" s="66" t="s">
        <v>106</v>
      </c>
      <c r="K49" s="72">
        <v>42172</v>
      </c>
      <c r="L49" s="72">
        <v>42195</v>
      </c>
      <c r="M49" s="66" t="s">
        <v>49</v>
      </c>
      <c r="N49" s="66" t="s">
        <v>107</v>
      </c>
    </row>
    <row r="50" spans="1:14" ht="42" customHeight="1" thickBot="1" x14ac:dyDescent="0.3">
      <c r="A50" s="64"/>
      <c r="B50" s="64"/>
      <c r="C50" s="67"/>
      <c r="D50" s="64"/>
      <c r="E50" s="67"/>
      <c r="F50" s="64"/>
      <c r="G50" s="70"/>
      <c r="H50" s="5" t="s">
        <v>51</v>
      </c>
      <c r="I50" s="2">
        <v>5</v>
      </c>
      <c r="J50" s="67"/>
      <c r="K50" s="73"/>
      <c r="L50" s="73"/>
      <c r="M50" s="67"/>
      <c r="N50" s="67"/>
    </row>
    <row r="51" spans="1:14" ht="42" customHeight="1" thickBot="1" x14ac:dyDescent="0.3">
      <c r="A51" s="65"/>
      <c r="B51" s="65"/>
      <c r="C51" s="68"/>
      <c r="D51" s="65"/>
      <c r="E51" s="68"/>
      <c r="F51" s="65"/>
      <c r="G51" s="71"/>
      <c r="H51" s="5" t="s">
        <v>52</v>
      </c>
      <c r="I51" s="2">
        <v>5</v>
      </c>
      <c r="J51" s="68"/>
      <c r="K51" s="74"/>
      <c r="L51" s="74"/>
      <c r="M51" s="68"/>
      <c r="N51" s="68"/>
    </row>
    <row r="52" spans="1:14" ht="42" customHeight="1" thickBot="1" x14ac:dyDescent="0.3">
      <c r="A52" s="116">
        <v>17</v>
      </c>
      <c r="B52" s="116">
        <v>25</v>
      </c>
      <c r="C52" s="113" t="s">
        <v>17</v>
      </c>
      <c r="D52" s="116" t="s">
        <v>108</v>
      </c>
      <c r="E52" s="113" t="s">
        <v>109</v>
      </c>
      <c r="F52" s="116" t="s">
        <v>110</v>
      </c>
      <c r="G52" s="119"/>
      <c r="H52" s="6" t="s">
        <v>111</v>
      </c>
      <c r="I52" s="7">
        <v>5</v>
      </c>
      <c r="J52" s="113" t="s">
        <v>112</v>
      </c>
      <c r="K52" s="122"/>
      <c r="L52" s="122"/>
      <c r="M52" s="113"/>
      <c r="N52" s="113" t="s">
        <v>113</v>
      </c>
    </row>
    <row r="53" spans="1:14" ht="42" customHeight="1" thickBot="1" x14ac:dyDescent="0.3">
      <c r="A53" s="117"/>
      <c r="B53" s="117"/>
      <c r="C53" s="114"/>
      <c r="D53" s="117"/>
      <c r="E53" s="114"/>
      <c r="F53" s="117"/>
      <c r="G53" s="120"/>
      <c r="H53" s="8" t="s">
        <v>114</v>
      </c>
      <c r="I53" s="9">
        <v>5</v>
      </c>
      <c r="J53" s="114"/>
      <c r="K53" s="123"/>
      <c r="L53" s="123"/>
      <c r="M53" s="114"/>
      <c r="N53" s="114"/>
    </row>
    <row r="54" spans="1:14" ht="42" customHeight="1" thickBot="1" x14ac:dyDescent="0.3">
      <c r="A54" s="118"/>
      <c r="B54" s="118"/>
      <c r="C54" s="115"/>
      <c r="D54" s="118"/>
      <c r="E54" s="115"/>
      <c r="F54" s="118"/>
      <c r="G54" s="121"/>
      <c r="H54" s="10" t="s">
        <v>115</v>
      </c>
      <c r="I54" s="9">
        <v>5</v>
      </c>
      <c r="J54" s="115"/>
      <c r="K54" s="124"/>
      <c r="L54" s="124"/>
      <c r="M54" s="115"/>
      <c r="N54" s="115"/>
    </row>
    <row r="55" spans="1:14" ht="42" customHeight="1" thickBot="1" x14ac:dyDescent="0.3">
      <c r="A55" s="63">
        <v>18</v>
      </c>
      <c r="B55" s="63">
        <v>26</v>
      </c>
      <c r="C55" s="66" t="s">
        <v>17</v>
      </c>
      <c r="D55" s="63" t="s">
        <v>116</v>
      </c>
      <c r="E55" s="66" t="s">
        <v>117</v>
      </c>
      <c r="F55" s="63">
        <v>23</v>
      </c>
      <c r="G55" s="69">
        <v>42383</v>
      </c>
      <c r="H55" s="5" t="s">
        <v>118</v>
      </c>
      <c r="I55" s="1">
        <v>5</v>
      </c>
      <c r="J55" s="66" t="s">
        <v>119</v>
      </c>
      <c r="K55" s="72">
        <v>42302</v>
      </c>
      <c r="L55" s="72">
        <v>42311</v>
      </c>
      <c r="M55" s="66" t="s">
        <v>120</v>
      </c>
      <c r="N55" s="66" t="s">
        <v>121</v>
      </c>
    </row>
    <row r="56" spans="1:14" ht="42" customHeight="1" thickBot="1" x14ac:dyDescent="0.3">
      <c r="A56" s="64"/>
      <c r="B56" s="64"/>
      <c r="C56" s="67"/>
      <c r="D56" s="64"/>
      <c r="E56" s="67"/>
      <c r="F56" s="64"/>
      <c r="G56" s="70"/>
      <c r="H56" s="5" t="s">
        <v>122</v>
      </c>
      <c r="I56" s="2">
        <v>5</v>
      </c>
      <c r="J56" s="67"/>
      <c r="K56" s="73"/>
      <c r="L56" s="73"/>
      <c r="M56" s="67"/>
      <c r="N56" s="67"/>
    </row>
    <row r="57" spans="1:14" ht="42" customHeight="1" thickBot="1" x14ac:dyDescent="0.3">
      <c r="A57" s="65"/>
      <c r="B57" s="65"/>
      <c r="C57" s="68"/>
      <c r="D57" s="65"/>
      <c r="E57" s="68"/>
      <c r="F57" s="65"/>
      <c r="G57" s="71"/>
      <c r="H57" s="5" t="s">
        <v>123</v>
      </c>
      <c r="I57" s="2">
        <v>5</v>
      </c>
      <c r="J57" s="68"/>
      <c r="K57" s="74"/>
      <c r="L57" s="74"/>
      <c r="M57" s="68"/>
      <c r="N57" s="68"/>
    </row>
    <row r="58" spans="1:14" ht="42" customHeight="1" thickBot="1" x14ac:dyDescent="0.3">
      <c r="A58" s="63">
        <v>8</v>
      </c>
      <c r="B58" s="63" t="s">
        <v>61</v>
      </c>
      <c r="C58" s="66" t="s">
        <v>17</v>
      </c>
      <c r="D58" s="63" t="s">
        <v>62</v>
      </c>
      <c r="E58" s="66" t="s">
        <v>124</v>
      </c>
      <c r="F58" s="63">
        <v>17</v>
      </c>
      <c r="G58" s="69">
        <v>42383</v>
      </c>
      <c r="H58" s="5" t="s">
        <v>47</v>
      </c>
      <c r="I58" s="1">
        <v>5</v>
      </c>
      <c r="J58" s="66" t="s">
        <v>63</v>
      </c>
      <c r="K58" s="72"/>
      <c r="L58" s="72"/>
      <c r="M58" s="66" t="s">
        <v>37</v>
      </c>
      <c r="N58" s="66" t="s">
        <v>64</v>
      </c>
    </row>
    <row r="59" spans="1:14" ht="42" customHeight="1" thickBot="1" x14ac:dyDescent="0.3">
      <c r="A59" s="64"/>
      <c r="B59" s="64"/>
      <c r="C59" s="67"/>
      <c r="D59" s="64"/>
      <c r="E59" s="67"/>
      <c r="F59" s="64"/>
      <c r="G59" s="70"/>
      <c r="H59" s="5" t="s">
        <v>51</v>
      </c>
      <c r="I59" s="2">
        <v>5</v>
      </c>
      <c r="J59" s="67"/>
      <c r="K59" s="73"/>
      <c r="L59" s="73"/>
      <c r="M59" s="67"/>
      <c r="N59" s="67"/>
    </row>
    <row r="60" spans="1:14" ht="42" customHeight="1" thickBot="1" x14ac:dyDescent="0.3">
      <c r="A60" s="65"/>
      <c r="B60" s="65"/>
      <c r="C60" s="68"/>
      <c r="D60" s="65"/>
      <c r="E60" s="68"/>
      <c r="F60" s="65"/>
      <c r="G60" s="71"/>
      <c r="H60" s="5" t="s">
        <v>52</v>
      </c>
      <c r="I60" s="2">
        <v>5</v>
      </c>
      <c r="J60" s="68"/>
      <c r="K60" s="74"/>
      <c r="L60" s="74"/>
      <c r="M60" s="68"/>
      <c r="N60" s="68"/>
    </row>
    <row r="61" spans="1:14" ht="42" customHeight="1" thickBot="1" x14ac:dyDescent="0.3">
      <c r="A61" s="116">
        <v>19</v>
      </c>
      <c r="B61" s="116">
        <v>27</v>
      </c>
      <c r="C61" s="113" t="s">
        <v>17</v>
      </c>
      <c r="D61" s="116" t="s">
        <v>125</v>
      </c>
      <c r="E61" s="113" t="s">
        <v>126</v>
      </c>
      <c r="F61" s="116">
        <v>10.39</v>
      </c>
      <c r="G61" s="119">
        <v>42383</v>
      </c>
      <c r="H61" s="6" t="s">
        <v>127</v>
      </c>
      <c r="I61" s="7">
        <v>5</v>
      </c>
      <c r="J61" s="113" t="s">
        <v>128</v>
      </c>
      <c r="K61" s="122">
        <v>42280</v>
      </c>
      <c r="L61" s="122">
        <v>42298</v>
      </c>
      <c r="M61" s="113" t="s">
        <v>129</v>
      </c>
      <c r="N61" s="113" t="s">
        <v>130</v>
      </c>
    </row>
    <row r="62" spans="1:14" ht="42" customHeight="1" thickBot="1" x14ac:dyDescent="0.3">
      <c r="A62" s="117"/>
      <c r="B62" s="117"/>
      <c r="C62" s="114"/>
      <c r="D62" s="117"/>
      <c r="E62" s="114"/>
      <c r="F62" s="117"/>
      <c r="G62" s="120"/>
      <c r="H62" s="8" t="s">
        <v>131</v>
      </c>
      <c r="I62" s="9">
        <v>5</v>
      </c>
      <c r="J62" s="114"/>
      <c r="K62" s="123"/>
      <c r="L62" s="123"/>
      <c r="M62" s="114"/>
      <c r="N62" s="114"/>
    </row>
    <row r="63" spans="1:14" ht="42" customHeight="1" thickBot="1" x14ac:dyDescent="0.3">
      <c r="A63" s="118"/>
      <c r="B63" s="118"/>
      <c r="C63" s="115"/>
      <c r="D63" s="118"/>
      <c r="E63" s="115"/>
      <c r="F63" s="118"/>
      <c r="G63" s="121"/>
      <c r="H63" s="10" t="s">
        <v>132</v>
      </c>
      <c r="I63" s="9">
        <v>5</v>
      </c>
      <c r="J63" s="115"/>
      <c r="K63" s="124"/>
      <c r="L63" s="124"/>
      <c r="M63" s="115"/>
      <c r="N63" s="115"/>
    </row>
    <row r="64" spans="1:14" ht="42" customHeight="1" thickBot="1" x14ac:dyDescent="0.3">
      <c r="A64" s="63">
        <v>20</v>
      </c>
      <c r="B64" s="63">
        <v>28</v>
      </c>
      <c r="C64" s="66" t="s">
        <v>17</v>
      </c>
      <c r="D64" s="63" t="s">
        <v>133</v>
      </c>
      <c r="E64" s="66" t="s">
        <v>134</v>
      </c>
      <c r="F64" s="63">
        <v>86.9</v>
      </c>
      <c r="G64" s="69">
        <v>42383</v>
      </c>
      <c r="H64" s="5" t="s">
        <v>127</v>
      </c>
      <c r="I64" s="1">
        <v>5</v>
      </c>
      <c r="J64" s="66" t="s">
        <v>135</v>
      </c>
      <c r="K64" s="72">
        <v>42290</v>
      </c>
      <c r="L64" s="72">
        <v>42297</v>
      </c>
      <c r="M64" s="66" t="s">
        <v>129</v>
      </c>
      <c r="N64" s="66" t="s">
        <v>136</v>
      </c>
    </row>
    <row r="65" spans="1:14" ht="42" customHeight="1" thickBot="1" x14ac:dyDescent="0.3">
      <c r="A65" s="64"/>
      <c r="B65" s="64"/>
      <c r="C65" s="67"/>
      <c r="D65" s="64"/>
      <c r="E65" s="67"/>
      <c r="F65" s="64"/>
      <c r="G65" s="70"/>
      <c r="H65" s="5" t="s">
        <v>131</v>
      </c>
      <c r="I65" s="2">
        <v>5</v>
      </c>
      <c r="J65" s="67"/>
      <c r="K65" s="73"/>
      <c r="L65" s="73"/>
      <c r="M65" s="67"/>
      <c r="N65" s="67"/>
    </row>
    <row r="66" spans="1:14" ht="42" customHeight="1" thickBot="1" x14ac:dyDescent="0.3">
      <c r="A66" s="64"/>
      <c r="B66" s="64"/>
      <c r="C66" s="67"/>
      <c r="D66" s="64"/>
      <c r="E66" s="67"/>
      <c r="F66" s="64"/>
      <c r="G66" s="70"/>
      <c r="H66" s="11" t="s">
        <v>132</v>
      </c>
      <c r="I66" s="3">
        <v>5</v>
      </c>
      <c r="J66" s="67"/>
      <c r="K66" s="73"/>
      <c r="L66" s="73"/>
      <c r="M66" s="67"/>
      <c r="N66" s="67"/>
    </row>
    <row r="67" spans="1:14" ht="42" customHeight="1" thickBot="1" x14ac:dyDescent="0.3">
      <c r="A67" s="131">
        <v>21</v>
      </c>
      <c r="B67" s="98" t="s">
        <v>137</v>
      </c>
      <c r="C67" s="92" t="s">
        <v>17</v>
      </c>
      <c r="D67" s="98" t="s">
        <v>138</v>
      </c>
      <c r="E67" s="92" t="s">
        <v>139</v>
      </c>
      <c r="F67" s="98">
        <v>27.11</v>
      </c>
      <c r="G67" s="100">
        <v>42353</v>
      </c>
      <c r="H67" s="20" t="s">
        <v>140</v>
      </c>
      <c r="I67" s="12">
        <v>5</v>
      </c>
      <c r="J67" s="92" t="s">
        <v>141</v>
      </c>
      <c r="K67" s="102">
        <v>42319</v>
      </c>
      <c r="L67" s="102">
        <v>42331</v>
      </c>
      <c r="M67" s="92"/>
      <c r="N67" s="95" t="s">
        <v>142</v>
      </c>
    </row>
    <row r="68" spans="1:14" ht="42" customHeight="1" thickBot="1" x14ac:dyDescent="0.3">
      <c r="A68" s="132"/>
      <c r="B68" s="99"/>
      <c r="C68" s="93"/>
      <c r="D68" s="99"/>
      <c r="E68" s="93"/>
      <c r="F68" s="99"/>
      <c r="G68" s="101"/>
      <c r="H68" s="20" t="s">
        <v>143</v>
      </c>
      <c r="I68" s="13">
        <v>5</v>
      </c>
      <c r="J68" s="93"/>
      <c r="K68" s="103"/>
      <c r="L68" s="103"/>
      <c r="M68" s="93"/>
      <c r="N68" s="96"/>
    </row>
    <row r="69" spans="1:14" ht="42" customHeight="1" thickBot="1" x14ac:dyDescent="0.3">
      <c r="A69" s="133"/>
      <c r="B69" s="107"/>
      <c r="C69" s="94"/>
      <c r="D69" s="107"/>
      <c r="E69" s="94"/>
      <c r="F69" s="107"/>
      <c r="G69" s="108"/>
      <c r="H69" s="20" t="s">
        <v>144</v>
      </c>
      <c r="I69" s="14">
        <v>5</v>
      </c>
      <c r="J69" s="94"/>
      <c r="K69" s="104"/>
      <c r="L69" s="104"/>
      <c r="M69" s="94"/>
      <c r="N69" s="97"/>
    </row>
    <row r="70" spans="1:14" ht="42" customHeight="1" thickBot="1" x14ac:dyDescent="0.3">
      <c r="A70" s="63">
        <v>22</v>
      </c>
      <c r="B70" s="98" t="s">
        <v>145</v>
      </c>
      <c r="C70" s="92" t="s">
        <v>17</v>
      </c>
      <c r="D70" s="98" t="s">
        <v>146</v>
      </c>
      <c r="E70" s="92" t="s">
        <v>147</v>
      </c>
      <c r="F70" s="98" t="s">
        <v>148</v>
      </c>
      <c r="G70" s="100">
        <v>42399</v>
      </c>
      <c r="H70" s="33">
        <v>42336</v>
      </c>
      <c r="I70" s="1">
        <v>5</v>
      </c>
      <c r="J70" s="92" t="s">
        <v>149</v>
      </c>
      <c r="K70" s="102" t="s">
        <v>150</v>
      </c>
      <c r="L70" s="102" t="s">
        <v>151</v>
      </c>
      <c r="M70" s="92"/>
      <c r="N70" s="95" t="s">
        <v>152</v>
      </c>
    </row>
    <row r="71" spans="1:14" ht="42" customHeight="1" thickBot="1" x14ac:dyDescent="0.3">
      <c r="A71" s="64"/>
      <c r="B71" s="99"/>
      <c r="C71" s="93"/>
      <c r="D71" s="99"/>
      <c r="E71" s="93"/>
      <c r="F71" s="99"/>
      <c r="G71" s="101"/>
      <c r="H71" s="33">
        <v>42702</v>
      </c>
      <c r="I71" s="2">
        <v>5</v>
      </c>
      <c r="J71" s="93"/>
      <c r="K71" s="103"/>
      <c r="L71" s="103"/>
      <c r="M71" s="93"/>
      <c r="N71" s="96"/>
    </row>
    <row r="72" spans="1:14" ht="42" customHeight="1" thickBot="1" x14ac:dyDescent="0.3">
      <c r="A72" s="64"/>
      <c r="B72" s="107"/>
      <c r="C72" s="94"/>
      <c r="D72" s="107"/>
      <c r="E72" s="94"/>
      <c r="F72" s="107"/>
      <c r="G72" s="108"/>
      <c r="H72" s="33">
        <v>43067</v>
      </c>
      <c r="I72" s="3">
        <v>5</v>
      </c>
      <c r="J72" s="94"/>
      <c r="K72" s="104"/>
      <c r="L72" s="104"/>
      <c r="M72" s="94"/>
      <c r="N72" s="97"/>
    </row>
    <row r="73" spans="1:14" ht="42" customHeight="1" thickBot="1" x14ac:dyDescent="0.3">
      <c r="A73" s="105">
        <v>23</v>
      </c>
      <c r="B73" s="134" t="s">
        <v>153</v>
      </c>
      <c r="C73" s="92" t="s">
        <v>17</v>
      </c>
      <c r="D73" s="111" t="s">
        <v>154</v>
      </c>
      <c r="E73" s="88" t="s">
        <v>155</v>
      </c>
      <c r="F73" s="111" t="s">
        <v>156</v>
      </c>
      <c r="G73" s="112">
        <v>42400</v>
      </c>
      <c r="H73" s="33">
        <v>42748</v>
      </c>
      <c r="I73" s="1">
        <v>5</v>
      </c>
      <c r="J73" s="88" t="s">
        <v>157</v>
      </c>
      <c r="K73" s="87">
        <v>42017</v>
      </c>
      <c r="L73" s="87" t="s">
        <v>158</v>
      </c>
      <c r="M73" s="88"/>
      <c r="N73" s="81" t="s">
        <v>159</v>
      </c>
    </row>
    <row r="74" spans="1:14" ht="42" customHeight="1" thickBot="1" x14ac:dyDescent="0.3">
      <c r="A74" s="106"/>
      <c r="B74" s="135"/>
      <c r="C74" s="93"/>
      <c r="D74" s="76"/>
      <c r="E74" s="79"/>
      <c r="F74" s="76"/>
      <c r="G74" s="90"/>
      <c r="H74" s="33">
        <v>43113</v>
      </c>
      <c r="I74" s="2">
        <v>5</v>
      </c>
      <c r="J74" s="79"/>
      <c r="K74" s="85"/>
      <c r="L74" s="85"/>
      <c r="M74" s="79"/>
      <c r="N74" s="82"/>
    </row>
    <row r="75" spans="1:14" ht="42" customHeight="1" thickBot="1" x14ac:dyDescent="0.3">
      <c r="A75" s="110"/>
      <c r="B75" s="136"/>
      <c r="C75" s="94"/>
      <c r="D75" s="77"/>
      <c r="E75" s="80"/>
      <c r="F75" s="77"/>
      <c r="G75" s="91"/>
      <c r="H75" s="33">
        <v>43478</v>
      </c>
      <c r="I75" s="3">
        <v>5</v>
      </c>
      <c r="J75" s="80"/>
      <c r="K75" s="86"/>
      <c r="L75" s="86"/>
      <c r="M75" s="80"/>
      <c r="N75" s="83"/>
    </row>
    <row r="76" spans="1:14" ht="42" customHeight="1" thickBot="1" x14ac:dyDescent="0.3">
      <c r="A76" s="63">
        <v>24</v>
      </c>
      <c r="B76" s="98" t="s">
        <v>160</v>
      </c>
      <c r="C76" s="92" t="s">
        <v>17</v>
      </c>
      <c r="D76" s="98" t="s">
        <v>161</v>
      </c>
      <c r="E76" s="92" t="s">
        <v>109</v>
      </c>
      <c r="F76" s="98" t="s">
        <v>162</v>
      </c>
      <c r="G76" s="100">
        <v>42038</v>
      </c>
      <c r="H76" s="33">
        <v>42720</v>
      </c>
      <c r="I76" s="12">
        <v>5</v>
      </c>
      <c r="J76" s="92" t="s">
        <v>163</v>
      </c>
      <c r="K76" s="102" t="s">
        <v>164</v>
      </c>
      <c r="L76" s="102" t="s">
        <v>165</v>
      </c>
      <c r="M76" s="92"/>
      <c r="N76" s="95" t="s">
        <v>166</v>
      </c>
    </row>
    <row r="77" spans="1:14" ht="42" customHeight="1" thickBot="1" x14ac:dyDescent="0.3">
      <c r="A77" s="64"/>
      <c r="B77" s="99"/>
      <c r="C77" s="93"/>
      <c r="D77" s="99"/>
      <c r="E77" s="93"/>
      <c r="F77" s="99"/>
      <c r="G77" s="101"/>
      <c r="H77" s="33">
        <v>43085</v>
      </c>
      <c r="I77" s="13">
        <v>5</v>
      </c>
      <c r="J77" s="93"/>
      <c r="K77" s="103"/>
      <c r="L77" s="103"/>
      <c r="M77" s="93"/>
      <c r="N77" s="96"/>
    </row>
    <row r="78" spans="1:14" ht="42" customHeight="1" thickBot="1" x14ac:dyDescent="0.3">
      <c r="A78" s="64"/>
      <c r="B78" s="107"/>
      <c r="C78" s="94"/>
      <c r="D78" s="107"/>
      <c r="E78" s="94"/>
      <c r="F78" s="107"/>
      <c r="G78" s="108"/>
      <c r="H78" s="33">
        <v>43450</v>
      </c>
      <c r="I78" s="14">
        <v>5</v>
      </c>
      <c r="J78" s="94"/>
      <c r="K78" s="104"/>
      <c r="L78" s="104"/>
      <c r="M78" s="94"/>
      <c r="N78" s="97"/>
    </row>
    <row r="79" spans="1:14" ht="42" customHeight="1" x14ac:dyDescent="0.25">
      <c r="A79" s="105">
        <v>25</v>
      </c>
      <c r="B79" s="98" t="s">
        <v>167</v>
      </c>
      <c r="C79" s="92" t="s">
        <v>17</v>
      </c>
      <c r="D79" s="98" t="s">
        <v>168</v>
      </c>
      <c r="E79" s="92" t="s">
        <v>169</v>
      </c>
      <c r="F79" s="98" t="s">
        <v>170</v>
      </c>
      <c r="G79" s="100">
        <v>42437</v>
      </c>
      <c r="H79" s="31"/>
      <c r="I79" s="12">
        <v>5</v>
      </c>
      <c r="J79" s="92" t="s">
        <v>171</v>
      </c>
      <c r="K79" s="102">
        <v>42385</v>
      </c>
      <c r="L79" s="102" t="s">
        <v>172</v>
      </c>
      <c r="M79" s="92"/>
      <c r="N79" s="95" t="s">
        <v>173</v>
      </c>
    </row>
    <row r="80" spans="1:14" ht="42" customHeight="1" x14ac:dyDescent="0.25">
      <c r="A80" s="106"/>
      <c r="B80" s="99"/>
      <c r="C80" s="93"/>
      <c r="D80" s="99"/>
      <c r="E80" s="93"/>
      <c r="F80" s="99"/>
      <c r="G80" s="101"/>
      <c r="H80" s="5"/>
      <c r="I80" s="13">
        <v>5</v>
      </c>
      <c r="J80" s="93"/>
      <c r="K80" s="103"/>
      <c r="L80" s="103"/>
      <c r="M80" s="93"/>
      <c r="N80" s="96"/>
    </row>
    <row r="81" spans="1:14" ht="42" customHeight="1" thickBot="1" x14ac:dyDescent="0.3">
      <c r="A81" s="110"/>
      <c r="B81" s="107"/>
      <c r="C81" s="94"/>
      <c r="D81" s="107"/>
      <c r="E81" s="94"/>
      <c r="F81" s="107"/>
      <c r="G81" s="108"/>
      <c r="H81" s="32"/>
      <c r="I81" s="14">
        <v>5</v>
      </c>
      <c r="J81" s="94"/>
      <c r="K81" s="104"/>
      <c r="L81" s="104"/>
      <c r="M81" s="94"/>
      <c r="N81" s="97"/>
    </row>
    <row r="82" spans="1:14" ht="42" customHeight="1" thickBot="1" x14ac:dyDescent="0.3">
      <c r="A82" s="63">
        <v>26</v>
      </c>
      <c r="B82" s="98" t="s">
        <v>174</v>
      </c>
      <c r="C82" s="92" t="s">
        <v>17</v>
      </c>
      <c r="D82" s="98" t="s">
        <v>175</v>
      </c>
      <c r="E82" s="92" t="s">
        <v>134</v>
      </c>
      <c r="F82" s="98" t="s">
        <v>176</v>
      </c>
      <c r="G82" s="100">
        <v>42425</v>
      </c>
      <c r="H82" s="15" t="s">
        <v>177</v>
      </c>
      <c r="I82" s="12">
        <v>5</v>
      </c>
      <c r="J82" s="92" t="s">
        <v>178</v>
      </c>
      <c r="K82" s="102" t="s">
        <v>179</v>
      </c>
      <c r="L82" s="102" t="s">
        <v>180</v>
      </c>
      <c r="M82" s="92" t="s">
        <v>181</v>
      </c>
      <c r="N82" s="95" t="s">
        <v>182</v>
      </c>
    </row>
    <row r="83" spans="1:14" ht="42" customHeight="1" x14ac:dyDescent="0.25">
      <c r="A83" s="64"/>
      <c r="B83" s="99"/>
      <c r="C83" s="93"/>
      <c r="D83" s="99"/>
      <c r="E83" s="93"/>
      <c r="F83" s="99"/>
      <c r="G83" s="101"/>
      <c r="H83" s="15" t="s">
        <v>183</v>
      </c>
      <c r="I83" s="13">
        <v>5</v>
      </c>
      <c r="J83" s="93"/>
      <c r="K83" s="103"/>
      <c r="L83" s="103"/>
      <c r="M83" s="93"/>
      <c r="N83" s="96"/>
    </row>
    <row r="84" spans="1:14" ht="42" customHeight="1" thickBot="1" x14ac:dyDescent="0.3">
      <c r="A84" s="64"/>
      <c r="B84" s="107"/>
      <c r="C84" s="94"/>
      <c r="D84" s="107"/>
      <c r="E84" s="94"/>
      <c r="F84" s="107"/>
      <c r="G84" s="108"/>
      <c r="H84" s="32" t="s">
        <v>184</v>
      </c>
      <c r="I84" s="14">
        <v>5</v>
      </c>
      <c r="J84" s="94"/>
      <c r="K84" s="104"/>
      <c r="L84" s="104"/>
      <c r="M84" s="94"/>
      <c r="N84" s="97"/>
    </row>
    <row r="85" spans="1:14" ht="42" customHeight="1" x14ac:dyDescent="0.25">
      <c r="A85" s="105">
        <v>27</v>
      </c>
      <c r="B85" s="98" t="s">
        <v>185</v>
      </c>
      <c r="C85" s="92" t="s">
        <v>17</v>
      </c>
      <c r="D85" s="98" t="s">
        <v>186</v>
      </c>
      <c r="E85" s="92" t="s">
        <v>187</v>
      </c>
      <c r="F85" s="98" t="s">
        <v>188</v>
      </c>
      <c r="G85" s="100">
        <v>42405</v>
      </c>
      <c r="H85" s="31"/>
      <c r="I85" s="12">
        <v>5</v>
      </c>
      <c r="J85" s="92" t="s">
        <v>189</v>
      </c>
      <c r="K85" s="102">
        <v>42334</v>
      </c>
      <c r="L85" s="102" t="s">
        <v>190</v>
      </c>
      <c r="M85" s="92"/>
      <c r="N85" s="95" t="s">
        <v>191</v>
      </c>
    </row>
    <row r="86" spans="1:14" ht="42" customHeight="1" x14ac:dyDescent="0.25">
      <c r="A86" s="106"/>
      <c r="B86" s="99"/>
      <c r="C86" s="93"/>
      <c r="D86" s="99"/>
      <c r="E86" s="93"/>
      <c r="F86" s="99"/>
      <c r="G86" s="101"/>
      <c r="H86" s="5"/>
      <c r="I86" s="13">
        <v>5</v>
      </c>
      <c r="J86" s="93"/>
      <c r="K86" s="103"/>
      <c r="L86" s="103"/>
      <c r="M86" s="93"/>
      <c r="N86" s="96"/>
    </row>
    <row r="87" spans="1:14" ht="42" customHeight="1" thickBot="1" x14ac:dyDescent="0.3">
      <c r="A87" s="110"/>
      <c r="B87" s="107"/>
      <c r="C87" s="94"/>
      <c r="D87" s="107"/>
      <c r="E87" s="94"/>
      <c r="F87" s="107"/>
      <c r="G87" s="108"/>
      <c r="H87" s="32"/>
      <c r="I87" s="14">
        <v>5</v>
      </c>
      <c r="J87" s="94"/>
      <c r="K87" s="104"/>
      <c r="L87" s="104"/>
      <c r="M87" s="94"/>
      <c r="N87" s="97"/>
    </row>
    <row r="88" spans="1:14" ht="42" customHeight="1" x14ac:dyDescent="0.25">
      <c r="A88" s="63">
        <v>28</v>
      </c>
      <c r="B88" s="98" t="s">
        <v>192</v>
      </c>
      <c r="C88" s="92" t="s">
        <v>17</v>
      </c>
      <c r="D88" s="98" t="s">
        <v>193</v>
      </c>
      <c r="E88" s="92" t="s">
        <v>19</v>
      </c>
      <c r="F88" s="98" t="s">
        <v>188</v>
      </c>
      <c r="G88" s="100">
        <v>42404</v>
      </c>
      <c r="H88" s="31"/>
      <c r="I88" s="12">
        <v>5</v>
      </c>
      <c r="J88" s="92" t="s">
        <v>194</v>
      </c>
      <c r="K88" s="102">
        <v>42337</v>
      </c>
      <c r="L88" s="102" t="s">
        <v>195</v>
      </c>
      <c r="M88" s="92"/>
      <c r="N88" s="95" t="s">
        <v>196</v>
      </c>
    </row>
    <row r="89" spans="1:14" ht="42" customHeight="1" x14ac:dyDescent="0.25">
      <c r="A89" s="64"/>
      <c r="B89" s="99"/>
      <c r="C89" s="93"/>
      <c r="D89" s="99"/>
      <c r="E89" s="93"/>
      <c r="F89" s="99"/>
      <c r="G89" s="101"/>
      <c r="H89" s="5"/>
      <c r="I89" s="13">
        <v>5</v>
      </c>
      <c r="J89" s="93"/>
      <c r="K89" s="103"/>
      <c r="L89" s="103"/>
      <c r="M89" s="93"/>
      <c r="N89" s="96"/>
    </row>
    <row r="90" spans="1:14" ht="42" customHeight="1" thickBot="1" x14ac:dyDescent="0.3">
      <c r="A90" s="64"/>
      <c r="B90" s="107"/>
      <c r="C90" s="94"/>
      <c r="D90" s="107"/>
      <c r="E90" s="94"/>
      <c r="F90" s="107"/>
      <c r="G90" s="108"/>
      <c r="H90" s="32"/>
      <c r="I90" s="14">
        <v>5</v>
      </c>
      <c r="J90" s="94"/>
      <c r="K90" s="104"/>
      <c r="L90" s="104"/>
      <c r="M90" s="94"/>
      <c r="N90" s="97"/>
    </row>
    <row r="91" spans="1:14" ht="42" customHeight="1" thickBot="1" x14ac:dyDescent="0.3">
      <c r="A91" s="105">
        <v>29</v>
      </c>
      <c r="B91" s="98" t="s">
        <v>197</v>
      </c>
      <c r="C91" s="92" t="s">
        <v>17</v>
      </c>
      <c r="D91" s="98" t="s">
        <v>198</v>
      </c>
      <c r="E91" s="92" t="s">
        <v>199</v>
      </c>
      <c r="F91" s="98" t="s">
        <v>200</v>
      </c>
      <c r="G91" s="100">
        <v>42428</v>
      </c>
      <c r="H91" s="15" t="s">
        <v>201</v>
      </c>
      <c r="I91" s="12">
        <v>5</v>
      </c>
      <c r="J91" s="92" t="s">
        <v>202</v>
      </c>
      <c r="K91" s="102">
        <v>42371</v>
      </c>
      <c r="L91" s="102" t="s">
        <v>203</v>
      </c>
      <c r="M91" s="92" t="s">
        <v>204</v>
      </c>
      <c r="N91" s="95" t="s">
        <v>205</v>
      </c>
    </row>
    <row r="92" spans="1:14" ht="42" customHeight="1" x14ac:dyDescent="0.25">
      <c r="A92" s="106"/>
      <c r="B92" s="99"/>
      <c r="C92" s="93"/>
      <c r="D92" s="99"/>
      <c r="E92" s="93"/>
      <c r="F92" s="99"/>
      <c r="G92" s="101"/>
      <c r="H92" s="15" t="s">
        <v>206</v>
      </c>
      <c r="I92" s="13">
        <v>5</v>
      </c>
      <c r="J92" s="93"/>
      <c r="K92" s="103"/>
      <c r="L92" s="103"/>
      <c r="M92" s="93"/>
      <c r="N92" s="96"/>
    </row>
    <row r="93" spans="1:14" ht="42" customHeight="1" thickBot="1" x14ac:dyDescent="0.3">
      <c r="A93" s="110"/>
      <c r="B93" s="107"/>
      <c r="C93" s="94"/>
      <c r="D93" s="107"/>
      <c r="E93" s="94"/>
      <c r="F93" s="107"/>
      <c r="G93" s="108"/>
      <c r="H93" s="32" t="s">
        <v>207</v>
      </c>
      <c r="I93" s="14">
        <v>5</v>
      </c>
      <c r="J93" s="94"/>
      <c r="K93" s="104"/>
      <c r="L93" s="104"/>
      <c r="M93" s="94"/>
      <c r="N93" s="97"/>
    </row>
    <row r="94" spans="1:14" s="17" customFormat="1" ht="42" customHeight="1" thickBot="1" x14ac:dyDescent="0.3">
      <c r="A94" s="63">
        <v>30</v>
      </c>
      <c r="B94" s="137" t="s">
        <v>208</v>
      </c>
      <c r="C94" s="140" t="s">
        <v>17</v>
      </c>
      <c r="D94" s="137" t="s">
        <v>209</v>
      </c>
      <c r="E94" s="140" t="s">
        <v>210</v>
      </c>
      <c r="F94" s="143" t="s">
        <v>211</v>
      </c>
      <c r="G94" s="143">
        <v>42422</v>
      </c>
      <c r="H94" s="15" t="s">
        <v>212</v>
      </c>
      <c r="I94" s="16">
        <v>5</v>
      </c>
      <c r="J94" s="140" t="s">
        <v>213</v>
      </c>
      <c r="K94" s="146">
        <v>42371</v>
      </c>
      <c r="L94" s="146">
        <v>42380</v>
      </c>
      <c r="M94" s="140" t="s">
        <v>181</v>
      </c>
      <c r="N94" s="149" t="s">
        <v>214</v>
      </c>
    </row>
    <row r="95" spans="1:14" s="17" customFormat="1" ht="42" customHeight="1" thickBot="1" x14ac:dyDescent="0.3">
      <c r="A95" s="64"/>
      <c r="B95" s="138"/>
      <c r="C95" s="141"/>
      <c r="D95" s="138"/>
      <c r="E95" s="141"/>
      <c r="F95" s="144"/>
      <c r="G95" s="144"/>
      <c r="H95" s="15" t="s">
        <v>215</v>
      </c>
      <c r="I95" s="18">
        <v>5</v>
      </c>
      <c r="J95" s="141"/>
      <c r="K95" s="147"/>
      <c r="L95" s="147"/>
      <c r="M95" s="141"/>
      <c r="N95" s="150"/>
    </row>
    <row r="96" spans="1:14" s="17" customFormat="1" ht="42" customHeight="1" thickBot="1" x14ac:dyDescent="0.3">
      <c r="A96" s="64"/>
      <c r="B96" s="139"/>
      <c r="C96" s="142"/>
      <c r="D96" s="139"/>
      <c r="E96" s="142"/>
      <c r="F96" s="145"/>
      <c r="G96" s="145"/>
      <c r="H96" s="15" t="s">
        <v>216</v>
      </c>
      <c r="I96" s="19">
        <v>5</v>
      </c>
      <c r="J96" s="142"/>
      <c r="K96" s="148"/>
      <c r="L96" s="148"/>
      <c r="M96" s="142"/>
      <c r="N96" s="151"/>
    </row>
    <row r="97" spans="1:14" ht="42" customHeight="1" thickBot="1" x14ac:dyDescent="0.3">
      <c r="A97" s="105">
        <v>31</v>
      </c>
      <c r="B97" s="98" t="s">
        <v>217</v>
      </c>
      <c r="C97" s="92" t="s">
        <v>17</v>
      </c>
      <c r="D97" s="98" t="s">
        <v>218</v>
      </c>
      <c r="E97" s="92" t="s">
        <v>219</v>
      </c>
      <c r="F97" s="98" t="s">
        <v>220</v>
      </c>
      <c r="G97" s="100">
        <v>42423</v>
      </c>
      <c r="H97" s="15" t="s">
        <v>221</v>
      </c>
      <c r="I97" s="12">
        <v>5</v>
      </c>
      <c r="J97" s="92" t="s">
        <v>222</v>
      </c>
      <c r="K97" s="102">
        <v>42372</v>
      </c>
      <c r="L97" s="102">
        <v>42397</v>
      </c>
      <c r="M97" s="92" t="s">
        <v>223</v>
      </c>
      <c r="N97" s="95" t="s">
        <v>224</v>
      </c>
    </row>
    <row r="98" spans="1:14" ht="42" customHeight="1" thickBot="1" x14ac:dyDescent="0.3">
      <c r="A98" s="106"/>
      <c r="B98" s="99"/>
      <c r="C98" s="93"/>
      <c r="D98" s="99"/>
      <c r="E98" s="93"/>
      <c r="F98" s="99"/>
      <c r="G98" s="101"/>
      <c r="H98" s="15" t="s">
        <v>225</v>
      </c>
      <c r="I98" s="13">
        <v>5</v>
      </c>
      <c r="J98" s="93"/>
      <c r="K98" s="103"/>
      <c r="L98" s="103"/>
      <c r="M98" s="93"/>
      <c r="N98" s="96"/>
    </row>
    <row r="99" spans="1:14" ht="42" customHeight="1" thickBot="1" x14ac:dyDescent="0.3">
      <c r="A99" s="110"/>
      <c r="B99" s="107"/>
      <c r="C99" s="94"/>
      <c r="D99" s="107"/>
      <c r="E99" s="94"/>
      <c r="F99" s="107"/>
      <c r="G99" s="108"/>
      <c r="H99" s="15" t="s">
        <v>226</v>
      </c>
      <c r="I99" s="14">
        <v>5</v>
      </c>
      <c r="J99" s="94"/>
      <c r="K99" s="104"/>
      <c r="L99" s="104"/>
      <c r="M99" s="94"/>
      <c r="N99" s="97"/>
    </row>
    <row r="100" spans="1:14" ht="42" customHeight="1" thickBot="1" x14ac:dyDescent="0.3">
      <c r="A100" s="63">
        <v>32</v>
      </c>
      <c r="B100" s="98">
        <v>43</v>
      </c>
      <c r="C100" s="92" t="s">
        <v>17</v>
      </c>
      <c r="D100" s="98" t="s">
        <v>227</v>
      </c>
      <c r="E100" s="92" t="s">
        <v>228</v>
      </c>
      <c r="F100" s="98" t="s">
        <v>229</v>
      </c>
      <c r="G100" s="100">
        <v>42433</v>
      </c>
      <c r="H100" s="15" t="s">
        <v>230</v>
      </c>
      <c r="I100" s="12">
        <v>5</v>
      </c>
      <c r="J100" s="92" t="s">
        <v>231</v>
      </c>
      <c r="K100" s="102">
        <v>42378</v>
      </c>
      <c r="L100" s="102">
        <v>42404</v>
      </c>
      <c r="M100" s="92"/>
      <c r="N100" s="95" t="s">
        <v>232</v>
      </c>
    </row>
    <row r="101" spans="1:14" ht="42" customHeight="1" x14ac:dyDescent="0.25">
      <c r="A101" s="64"/>
      <c r="B101" s="99"/>
      <c r="C101" s="93"/>
      <c r="D101" s="99"/>
      <c r="E101" s="93"/>
      <c r="F101" s="99"/>
      <c r="G101" s="101"/>
      <c r="H101" s="15" t="s">
        <v>233</v>
      </c>
      <c r="I101" s="13">
        <v>5</v>
      </c>
      <c r="J101" s="93"/>
      <c r="K101" s="103"/>
      <c r="L101" s="103"/>
      <c r="M101" s="93"/>
      <c r="N101" s="96"/>
    </row>
    <row r="102" spans="1:14" ht="42" customHeight="1" thickBot="1" x14ac:dyDescent="0.3">
      <c r="A102" s="64"/>
      <c r="B102" s="107"/>
      <c r="C102" s="94"/>
      <c r="D102" s="107"/>
      <c r="E102" s="94"/>
      <c r="F102" s="107"/>
      <c r="G102" s="108"/>
      <c r="H102" s="32" t="s">
        <v>234</v>
      </c>
      <c r="I102" s="14">
        <v>5</v>
      </c>
      <c r="J102" s="94"/>
      <c r="K102" s="104"/>
      <c r="L102" s="104"/>
      <c r="M102" s="94"/>
      <c r="N102" s="97"/>
    </row>
    <row r="103" spans="1:14" ht="42" customHeight="1" thickBot="1" x14ac:dyDescent="0.3">
      <c r="A103" s="105">
        <v>33</v>
      </c>
      <c r="B103" s="98" t="s">
        <v>235</v>
      </c>
      <c r="C103" s="92" t="s">
        <v>17</v>
      </c>
      <c r="D103" s="98" t="s">
        <v>236</v>
      </c>
      <c r="E103" s="92" t="s">
        <v>228</v>
      </c>
      <c r="F103" s="98" t="s">
        <v>237</v>
      </c>
      <c r="G103" s="100">
        <v>42432</v>
      </c>
      <c r="H103" s="15" t="s">
        <v>230</v>
      </c>
      <c r="I103" s="12">
        <v>5</v>
      </c>
      <c r="J103" s="92" t="s">
        <v>238</v>
      </c>
      <c r="K103" s="102">
        <v>42370</v>
      </c>
      <c r="L103" s="102" t="s">
        <v>239</v>
      </c>
      <c r="M103" s="92" t="s">
        <v>181</v>
      </c>
      <c r="N103" s="95" t="s">
        <v>240</v>
      </c>
    </row>
    <row r="104" spans="1:14" ht="42" customHeight="1" x14ac:dyDescent="0.25">
      <c r="A104" s="106"/>
      <c r="B104" s="99"/>
      <c r="C104" s="93"/>
      <c r="D104" s="99"/>
      <c r="E104" s="93"/>
      <c r="F104" s="99"/>
      <c r="G104" s="101"/>
      <c r="H104" s="15" t="s">
        <v>233</v>
      </c>
      <c r="I104" s="13">
        <v>5</v>
      </c>
      <c r="J104" s="93"/>
      <c r="K104" s="103"/>
      <c r="L104" s="103"/>
      <c r="M104" s="93"/>
      <c r="N104" s="96"/>
    </row>
    <row r="105" spans="1:14" ht="42" customHeight="1" thickBot="1" x14ac:dyDescent="0.3">
      <c r="A105" s="110"/>
      <c r="B105" s="107"/>
      <c r="C105" s="94"/>
      <c r="D105" s="107"/>
      <c r="E105" s="94"/>
      <c r="F105" s="107"/>
      <c r="G105" s="108"/>
      <c r="H105" s="32" t="s">
        <v>234</v>
      </c>
      <c r="I105" s="14">
        <v>5</v>
      </c>
      <c r="J105" s="94"/>
      <c r="K105" s="104"/>
      <c r="L105" s="104"/>
      <c r="M105" s="94"/>
      <c r="N105" s="97"/>
    </row>
    <row r="106" spans="1:14" ht="42" customHeight="1" thickBot="1" x14ac:dyDescent="0.3">
      <c r="A106" s="63">
        <v>34</v>
      </c>
      <c r="B106" s="98" t="s">
        <v>241</v>
      </c>
      <c r="C106" s="92" t="s">
        <v>17</v>
      </c>
      <c r="D106" s="98" t="s">
        <v>242</v>
      </c>
      <c r="E106" s="92" t="s">
        <v>243</v>
      </c>
      <c r="F106" s="98" t="s">
        <v>244</v>
      </c>
      <c r="G106" s="100">
        <v>42427</v>
      </c>
      <c r="H106" s="15" t="s">
        <v>230</v>
      </c>
      <c r="I106" s="12">
        <v>5</v>
      </c>
      <c r="J106" s="92" t="s">
        <v>245</v>
      </c>
      <c r="K106" s="102">
        <v>42383</v>
      </c>
      <c r="L106" s="102" t="s">
        <v>246</v>
      </c>
      <c r="M106" s="92" t="s">
        <v>223</v>
      </c>
      <c r="N106" s="95" t="s">
        <v>247</v>
      </c>
    </row>
    <row r="107" spans="1:14" ht="42" customHeight="1" x14ac:dyDescent="0.25">
      <c r="A107" s="64"/>
      <c r="B107" s="99"/>
      <c r="C107" s="93"/>
      <c r="D107" s="99"/>
      <c r="E107" s="93"/>
      <c r="F107" s="99"/>
      <c r="G107" s="101"/>
      <c r="H107" s="15" t="s">
        <v>233</v>
      </c>
      <c r="I107" s="13">
        <v>5</v>
      </c>
      <c r="J107" s="93"/>
      <c r="K107" s="103"/>
      <c r="L107" s="103"/>
      <c r="M107" s="93"/>
      <c r="N107" s="96"/>
    </row>
    <row r="108" spans="1:14" ht="42" customHeight="1" thickBot="1" x14ac:dyDescent="0.3">
      <c r="A108" s="64"/>
      <c r="B108" s="107"/>
      <c r="C108" s="94"/>
      <c r="D108" s="107"/>
      <c r="E108" s="94"/>
      <c r="F108" s="107"/>
      <c r="G108" s="108"/>
      <c r="H108" s="32" t="s">
        <v>234</v>
      </c>
      <c r="I108" s="14">
        <v>5</v>
      </c>
      <c r="J108" s="94"/>
      <c r="K108" s="104"/>
      <c r="L108" s="104"/>
      <c r="M108" s="94"/>
      <c r="N108" s="97"/>
    </row>
    <row r="109" spans="1:14" ht="42" customHeight="1" thickBot="1" x14ac:dyDescent="0.3">
      <c r="A109" s="105">
        <v>35</v>
      </c>
      <c r="B109" s="98" t="s">
        <v>248</v>
      </c>
      <c r="C109" s="92" t="s">
        <v>17</v>
      </c>
      <c r="D109" s="98" t="s">
        <v>249</v>
      </c>
      <c r="E109" s="92" t="s">
        <v>228</v>
      </c>
      <c r="F109" s="98" t="s">
        <v>250</v>
      </c>
      <c r="G109" s="100">
        <v>42435</v>
      </c>
      <c r="H109" s="15" t="s">
        <v>230</v>
      </c>
      <c r="I109" s="12">
        <v>5</v>
      </c>
      <c r="J109" s="92" t="s">
        <v>251</v>
      </c>
      <c r="K109" s="102" t="s">
        <v>252</v>
      </c>
      <c r="L109" s="102" t="s">
        <v>253</v>
      </c>
      <c r="M109" s="92" t="s">
        <v>204</v>
      </c>
      <c r="N109" s="95" t="s">
        <v>254</v>
      </c>
    </row>
    <row r="110" spans="1:14" ht="42" customHeight="1" thickBot="1" x14ac:dyDescent="0.3">
      <c r="A110" s="106"/>
      <c r="B110" s="99"/>
      <c r="C110" s="93"/>
      <c r="D110" s="99"/>
      <c r="E110" s="93"/>
      <c r="F110" s="99"/>
      <c r="G110" s="101"/>
      <c r="H110" s="15" t="s">
        <v>233</v>
      </c>
      <c r="I110" s="13">
        <v>5</v>
      </c>
      <c r="J110" s="93"/>
      <c r="K110" s="103"/>
      <c r="L110" s="103"/>
      <c r="M110" s="93"/>
      <c r="N110" s="96"/>
    </row>
    <row r="111" spans="1:14" ht="42" customHeight="1" thickBot="1" x14ac:dyDescent="0.3">
      <c r="A111" s="110"/>
      <c r="B111" s="107"/>
      <c r="C111" s="94"/>
      <c r="D111" s="107"/>
      <c r="E111" s="94"/>
      <c r="F111" s="107"/>
      <c r="G111" s="108"/>
      <c r="H111" s="15" t="s">
        <v>255</v>
      </c>
      <c r="I111" s="14">
        <v>5</v>
      </c>
      <c r="J111" s="78"/>
      <c r="K111" s="84"/>
      <c r="L111" s="84"/>
      <c r="M111" s="78"/>
      <c r="N111" s="109"/>
    </row>
    <row r="112" spans="1:14" ht="42" customHeight="1" thickBot="1" x14ac:dyDescent="0.3">
      <c r="A112" s="63">
        <v>36</v>
      </c>
      <c r="B112" s="98" t="s">
        <v>256</v>
      </c>
      <c r="C112" s="98" t="s">
        <v>17</v>
      </c>
      <c r="D112" s="98" t="s">
        <v>257</v>
      </c>
      <c r="E112" s="92" t="s">
        <v>228</v>
      </c>
      <c r="F112" s="98" t="s">
        <v>258</v>
      </c>
      <c r="G112" s="100">
        <v>42437</v>
      </c>
      <c r="H112" s="15" t="s">
        <v>221</v>
      </c>
      <c r="I112" s="12">
        <v>5</v>
      </c>
      <c r="J112" s="92" t="s">
        <v>259</v>
      </c>
      <c r="K112" s="102" t="s">
        <v>260</v>
      </c>
      <c r="L112" s="102" t="s">
        <v>261</v>
      </c>
      <c r="M112" s="92" t="s">
        <v>262</v>
      </c>
      <c r="N112" s="95" t="s">
        <v>263</v>
      </c>
    </row>
    <row r="113" spans="1:14" ht="42" customHeight="1" thickBot="1" x14ac:dyDescent="0.3">
      <c r="A113" s="64"/>
      <c r="B113" s="99"/>
      <c r="C113" s="99"/>
      <c r="D113" s="99"/>
      <c r="E113" s="93"/>
      <c r="F113" s="99"/>
      <c r="G113" s="101"/>
      <c r="H113" s="15" t="s">
        <v>225</v>
      </c>
      <c r="I113" s="13">
        <v>5</v>
      </c>
      <c r="J113" s="93"/>
      <c r="K113" s="103"/>
      <c r="L113" s="103"/>
      <c r="M113" s="93"/>
      <c r="N113" s="96"/>
    </row>
    <row r="114" spans="1:14" ht="42" customHeight="1" thickBot="1" x14ac:dyDescent="0.3">
      <c r="A114" s="64"/>
      <c r="B114" s="75"/>
      <c r="C114" s="75"/>
      <c r="D114" s="75"/>
      <c r="E114" s="94"/>
      <c r="F114" s="75"/>
      <c r="G114" s="89"/>
      <c r="H114" s="15" t="s">
        <v>226</v>
      </c>
      <c r="I114" s="14">
        <v>5</v>
      </c>
      <c r="J114" s="78"/>
      <c r="K114" s="84"/>
      <c r="L114" s="84"/>
      <c r="M114" s="78"/>
      <c r="N114" s="109"/>
    </row>
    <row r="115" spans="1:14" ht="42" customHeight="1" thickBot="1" x14ac:dyDescent="0.3">
      <c r="A115" s="105">
        <v>37</v>
      </c>
      <c r="B115" s="98" t="s">
        <v>264</v>
      </c>
      <c r="C115" s="98" t="s">
        <v>17</v>
      </c>
      <c r="D115" s="98" t="s">
        <v>265</v>
      </c>
      <c r="E115" s="92" t="s">
        <v>266</v>
      </c>
      <c r="F115" s="98" t="s">
        <v>188</v>
      </c>
      <c r="G115" s="100">
        <v>42439</v>
      </c>
      <c r="H115" s="15" t="s">
        <v>267</v>
      </c>
      <c r="I115" s="12">
        <v>5</v>
      </c>
      <c r="J115" s="92" t="s">
        <v>268</v>
      </c>
      <c r="K115" s="102">
        <v>42416</v>
      </c>
      <c r="L115" s="102" t="s">
        <v>269</v>
      </c>
      <c r="M115" s="92" t="s">
        <v>262</v>
      </c>
      <c r="N115" s="95" t="s">
        <v>270</v>
      </c>
    </row>
    <row r="116" spans="1:14" ht="42" customHeight="1" thickBot="1" x14ac:dyDescent="0.3">
      <c r="A116" s="106"/>
      <c r="B116" s="99"/>
      <c r="C116" s="99"/>
      <c r="D116" s="99"/>
      <c r="E116" s="93"/>
      <c r="F116" s="99"/>
      <c r="G116" s="101"/>
      <c r="H116" s="15" t="s">
        <v>271</v>
      </c>
      <c r="I116" s="13">
        <v>5</v>
      </c>
      <c r="J116" s="93"/>
      <c r="K116" s="103"/>
      <c r="L116" s="103"/>
      <c r="M116" s="93"/>
      <c r="N116" s="96"/>
    </row>
    <row r="117" spans="1:14" ht="42" customHeight="1" thickBot="1" x14ac:dyDescent="0.3">
      <c r="A117" s="110"/>
      <c r="B117" s="107"/>
      <c r="C117" s="75"/>
      <c r="D117" s="107"/>
      <c r="E117" s="94"/>
      <c r="F117" s="107"/>
      <c r="G117" s="108"/>
      <c r="H117" s="15" t="s">
        <v>272</v>
      </c>
      <c r="I117" s="14">
        <v>5</v>
      </c>
      <c r="J117" s="94"/>
      <c r="K117" s="104"/>
      <c r="L117" s="104"/>
      <c r="M117" s="94"/>
      <c r="N117" s="97"/>
    </row>
    <row r="118" spans="1:14" ht="42" customHeight="1" thickBot="1" x14ac:dyDescent="0.3">
      <c r="A118" s="63">
        <v>38</v>
      </c>
      <c r="B118" s="98" t="s">
        <v>273</v>
      </c>
      <c r="C118" s="98" t="s">
        <v>17</v>
      </c>
      <c r="D118" s="98" t="s">
        <v>274</v>
      </c>
      <c r="E118" s="92" t="s">
        <v>109</v>
      </c>
      <c r="F118" s="98" t="s">
        <v>275</v>
      </c>
      <c r="G118" s="100">
        <v>42440</v>
      </c>
      <c r="H118" s="15" t="s">
        <v>230</v>
      </c>
      <c r="I118" s="12">
        <v>5</v>
      </c>
      <c r="J118" s="92" t="s">
        <v>276</v>
      </c>
      <c r="K118" s="102">
        <v>42390</v>
      </c>
      <c r="L118" s="102" t="s">
        <v>277</v>
      </c>
      <c r="M118" s="92" t="s">
        <v>262</v>
      </c>
      <c r="N118" s="95" t="s">
        <v>278</v>
      </c>
    </row>
    <row r="119" spans="1:14" ht="42" customHeight="1" thickBot="1" x14ac:dyDescent="0.3">
      <c r="A119" s="64"/>
      <c r="B119" s="99"/>
      <c r="C119" s="99"/>
      <c r="D119" s="99"/>
      <c r="E119" s="93"/>
      <c r="F119" s="99"/>
      <c r="G119" s="101"/>
      <c r="H119" s="15" t="s">
        <v>233</v>
      </c>
      <c r="I119" s="13">
        <v>5</v>
      </c>
      <c r="J119" s="93"/>
      <c r="K119" s="103"/>
      <c r="L119" s="103"/>
      <c r="M119" s="93"/>
      <c r="N119" s="96"/>
    </row>
    <row r="120" spans="1:14" ht="42" customHeight="1" thickBot="1" x14ac:dyDescent="0.3">
      <c r="A120" s="64"/>
      <c r="B120" s="75"/>
      <c r="C120" s="75"/>
      <c r="D120" s="75"/>
      <c r="E120" s="78"/>
      <c r="F120" s="107"/>
      <c r="G120" s="89"/>
      <c r="H120" s="15" t="s">
        <v>255</v>
      </c>
      <c r="I120" s="14">
        <v>5</v>
      </c>
      <c r="J120" s="78"/>
      <c r="K120" s="84"/>
      <c r="L120" s="84"/>
      <c r="M120" s="78"/>
      <c r="N120" s="109"/>
    </row>
    <row r="121" spans="1:14" ht="42" customHeight="1" thickBot="1" x14ac:dyDescent="0.3">
      <c r="A121" s="63">
        <v>39</v>
      </c>
      <c r="B121" s="98" t="s">
        <v>279</v>
      </c>
      <c r="C121" s="98" t="s">
        <v>17</v>
      </c>
      <c r="D121" s="98" t="s">
        <v>280</v>
      </c>
      <c r="E121" s="92" t="s">
        <v>281</v>
      </c>
      <c r="F121" s="98" t="s">
        <v>188</v>
      </c>
      <c r="G121" s="100">
        <v>42455</v>
      </c>
      <c r="H121" s="15" t="s">
        <v>267</v>
      </c>
      <c r="I121" s="12">
        <v>5</v>
      </c>
      <c r="J121" s="92" t="s">
        <v>282</v>
      </c>
      <c r="K121" s="102">
        <v>42420</v>
      </c>
      <c r="L121" s="102" t="s">
        <v>283</v>
      </c>
      <c r="M121" s="92" t="s">
        <v>262</v>
      </c>
      <c r="N121" s="95" t="s">
        <v>284</v>
      </c>
    </row>
    <row r="122" spans="1:14" ht="42" customHeight="1" thickBot="1" x14ac:dyDescent="0.3">
      <c r="A122" s="64"/>
      <c r="B122" s="99"/>
      <c r="C122" s="99"/>
      <c r="D122" s="99"/>
      <c r="E122" s="93"/>
      <c r="F122" s="99"/>
      <c r="G122" s="101"/>
      <c r="H122" s="15" t="s">
        <v>271</v>
      </c>
      <c r="I122" s="13">
        <v>5</v>
      </c>
      <c r="J122" s="93"/>
      <c r="K122" s="103"/>
      <c r="L122" s="103"/>
      <c r="M122" s="93"/>
      <c r="N122" s="96"/>
    </row>
    <row r="123" spans="1:14" ht="42" customHeight="1" thickBot="1" x14ac:dyDescent="0.3">
      <c r="A123" s="64"/>
      <c r="B123" s="75"/>
      <c r="C123" s="75"/>
      <c r="D123" s="75"/>
      <c r="E123" s="78"/>
      <c r="F123" s="75"/>
      <c r="G123" s="89"/>
      <c r="H123" s="15" t="s">
        <v>272</v>
      </c>
      <c r="I123" s="14">
        <v>5</v>
      </c>
      <c r="J123" s="78"/>
      <c r="K123" s="84"/>
      <c r="L123" s="84"/>
      <c r="M123" s="78"/>
      <c r="N123" s="109"/>
    </row>
    <row r="124" spans="1:14" ht="42" customHeight="1" thickBot="1" x14ac:dyDescent="0.3">
      <c r="A124" s="105">
        <v>40</v>
      </c>
      <c r="B124" s="98" t="s">
        <v>285</v>
      </c>
      <c r="C124" s="98" t="s">
        <v>17</v>
      </c>
      <c r="D124" s="98" t="s">
        <v>286</v>
      </c>
      <c r="E124" s="92" t="s">
        <v>109</v>
      </c>
      <c r="F124" s="98" t="s">
        <v>287</v>
      </c>
      <c r="G124" s="100">
        <v>42469</v>
      </c>
      <c r="H124" s="15" t="s">
        <v>230</v>
      </c>
      <c r="I124" s="12">
        <v>5</v>
      </c>
      <c r="J124" s="92" t="s">
        <v>288</v>
      </c>
      <c r="K124" s="102" t="s">
        <v>289</v>
      </c>
      <c r="L124" s="102" t="s">
        <v>290</v>
      </c>
      <c r="M124" s="92" t="s">
        <v>291</v>
      </c>
      <c r="N124" s="95" t="s">
        <v>292</v>
      </c>
    </row>
    <row r="125" spans="1:14" ht="42" customHeight="1" thickBot="1" x14ac:dyDescent="0.3">
      <c r="A125" s="106"/>
      <c r="B125" s="99"/>
      <c r="C125" s="99"/>
      <c r="D125" s="99"/>
      <c r="E125" s="93"/>
      <c r="F125" s="99"/>
      <c r="G125" s="101"/>
      <c r="H125" s="15" t="s">
        <v>233</v>
      </c>
      <c r="I125" s="13">
        <v>5</v>
      </c>
      <c r="J125" s="93"/>
      <c r="K125" s="103"/>
      <c r="L125" s="103"/>
      <c r="M125" s="93"/>
      <c r="N125" s="96"/>
    </row>
    <row r="126" spans="1:14" ht="42" customHeight="1" thickBot="1" x14ac:dyDescent="0.3">
      <c r="A126" s="110"/>
      <c r="B126" s="107"/>
      <c r="C126" s="75"/>
      <c r="D126" s="75"/>
      <c r="E126" s="78"/>
      <c r="F126" s="75"/>
      <c r="G126" s="108"/>
      <c r="H126" s="15" t="s">
        <v>255</v>
      </c>
      <c r="I126" s="14">
        <v>5</v>
      </c>
      <c r="J126" s="94"/>
      <c r="K126" s="104"/>
      <c r="L126" s="104"/>
      <c r="M126" s="94"/>
      <c r="N126" s="97"/>
    </row>
    <row r="127" spans="1:14" ht="42" customHeight="1" thickBot="1" x14ac:dyDescent="0.3">
      <c r="A127" s="63">
        <v>41</v>
      </c>
      <c r="B127" s="98" t="s">
        <v>293</v>
      </c>
      <c r="C127" s="98" t="s">
        <v>17</v>
      </c>
      <c r="D127" s="98" t="s">
        <v>294</v>
      </c>
      <c r="E127" s="92" t="s">
        <v>109</v>
      </c>
      <c r="F127" s="98" t="s">
        <v>295</v>
      </c>
      <c r="G127" s="100">
        <v>42472</v>
      </c>
      <c r="H127" s="15" t="s">
        <v>267</v>
      </c>
      <c r="I127" s="12">
        <v>5</v>
      </c>
      <c r="J127" s="92" t="s">
        <v>296</v>
      </c>
      <c r="K127" s="102">
        <v>42425</v>
      </c>
      <c r="L127" s="102" t="s">
        <v>297</v>
      </c>
      <c r="M127" s="92" t="s">
        <v>262</v>
      </c>
      <c r="N127" s="95" t="s">
        <v>298</v>
      </c>
    </row>
    <row r="128" spans="1:14" ht="42" customHeight="1" thickBot="1" x14ac:dyDescent="0.3">
      <c r="A128" s="64"/>
      <c r="B128" s="99"/>
      <c r="C128" s="99"/>
      <c r="D128" s="99"/>
      <c r="E128" s="93"/>
      <c r="F128" s="99"/>
      <c r="G128" s="101"/>
      <c r="H128" s="15" t="s">
        <v>271</v>
      </c>
      <c r="I128" s="13">
        <v>5</v>
      </c>
      <c r="J128" s="93"/>
      <c r="K128" s="103"/>
      <c r="L128" s="103"/>
      <c r="M128" s="93"/>
      <c r="N128" s="96"/>
    </row>
    <row r="129" spans="1:14" ht="42" customHeight="1" thickBot="1" x14ac:dyDescent="0.3">
      <c r="A129" s="64"/>
      <c r="B129" s="107"/>
      <c r="C129" s="75"/>
      <c r="D129" s="75"/>
      <c r="E129" s="78"/>
      <c r="F129" s="107"/>
      <c r="G129" s="108"/>
      <c r="H129" s="15" t="s">
        <v>272</v>
      </c>
      <c r="I129" s="14">
        <v>5</v>
      </c>
      <c r="J129" s="94"/>
      <c r="K129" s="104"/>
      <c r="L129" s="104"/>
      <c r="M129" s="94"/>
      <c r="N129" s="97"/>
    </row>
    <row r="130" spans="1:14" ht="42" customHeight="1" thickBot="1" x14ac:dyDescent="0.3">
      <c r="A130" s="63">
        <v>42</v>
      </c>
      <c r="B130" s="98" t="s">
        <v>299</v>
      </c>
      <c r="C130" s="98" t="s">
        <v>17</v>
      </c>
      <c r="D130" s="98" t="s">
        <v>300</v>
      </c>
      <c r="E130" s="92" t="s">
        <v>228</v>
      </c>
      <c r="F130" s="98" t="s">
        <v>301</v>
      </c>
      <c r="G130" s="100" t="s">
        <v>302</v>
      </c>
      <c r="H130" s="15" t="s">
        <v>267</v>
      </c>
      <c r="I130" s="12">
        <v>5</v>
      </c>
      <c r="J130" s="92" t="s">
        <v>303</v>
      </c>
      <c r="K130" s="102">
        <v>38033</v>
      </c>
      <c r="L130" s="102">
        <v>37696</v>
      </c>
      <c r="M130" s="92" t="s">
        <v>304</v>
      </c>
      <c r="N130" s="95" t="s">
        <v>305</v>
      </c>
    </row>
    <row r="131" spans="1:14" ht="42" customHeight="1" thickBot="1" x14ac:dyDescent="0.3">
      <c r="A131" s="64"/>
      <c r="B131" s="99"/>
      <c r="C131" s="99"/>
      <c r="D131" s="99"/>
      <c r="E131" s="93"/>
      <c r="F131" s="99"/>
      <c r="G131" s="101"/>
      <c r="H131" s="15" t="s">
        <v>271</v>
      </c>
      <c r="I131" s="13">
        <v>5</v>
      </c>
      <c r="J131" s="93"/>
      <c r="K131" s="103"/>
      <c r="L131" s="103"/>
      <c r="M131" s="93"/>
      <c r="N131" s="96"/>
    </row>
    <row r="132" spans="1:14" ht="42" customHeight="1" thickBot="1" x14ac:dyDescent="0.3">
      <c r="A132" s="64"/>
      <c r="B132" s="107"/>
      <c r="C132" s="75"/>
      <c r="D132" s="107"/>
      <c r="E132" s="94"/>
      <c r="F132" s="107"/>
      <c r="G132" s="108"/>
      <c r="H132" s="15" t="s">
        <v>272</v>
      </c>
      <c r="I132" s="14">
        <v>5</v>
      </c>
      <c r="J132" s="94"/>
      <c r="K132" s="104"/>
      <c r="L132" s="104"/>
      <c r="M132" s="94"/>
      <c r="N132" s="97"/>
    </row>
    <row r="133" spans="1:14" ht="42" customHeight="1" x14ac:dyDescent="0.25">
      <c r="A133" s="105">
        <v>43</v>
      </c>
      <c r="B133" s="98" t="s">
        <v>306</v>
      </c>
      <c r="C133" s="98" t="s">
        <v>17</v>
      </c>
      <c r="D133" s="98" t="s">
        <v>307</v>
      </c>
      <c r="E133" s="92" t="s">
        <v>228</v>
      </c>
      <c r="F133" s="98" t="s">
        <v>308</v>
      </c>
      <c r="G133" s="100">
        <v>42466</v>
      </c>
      <c r="H133" s="15" t="s">
        <v>309</v>
      </c>
      <c r="I133" s="12">
        <v>5</v>
      </c>
      <c r="J133" s="92" t="s">
        <v>310</v>
      </c>
      <c r="K133" s="102">
        <v>42399</v>
      </c>
      <c r="L133" s="102">
        <v>42412</v>
      </c>
      <c r="M133" s="92" t="s">
        <v>262</v>
      </c>
      <c r="N133" s="95" t="s">
        <v>311</v>
      </c>
    </row>
    <row r="134" spans="1:14" ht="42" customHeight="1" thickBot="1" x14ac:dyDescent="0.3">
      <c r="A134" s="106"/>
      <c r="B134" s="99"/>
      <c r="C134" s="99"/>
      <c r="D134" s="99"/>
      <c r="E134" s="93"/>
      <c r="F134" s="99"/>
      <c r="G134" s="101"/>
      <c r="H134" s="15" t="s">
        <v>312</v>
      </c>
      <c r="I134" s="13">
        <v>5</v>
      </c>
      <c r="J134" s="93"/>
      <c r="K134" s="103"/>
      <c r="L134" s="103"/>
      <c r="M134" s="93"/>
      <c r="N134" s="96"/>
    </row>
    <row r="135" spans="1:14" ht="42" customHeight="1" thickBot="1" x14ac:dyDescent="0.3">
      <c r="A135" s="110"/>
      <c r="B135" s="107"/>
      <c r="C135" s="75"/>
      <c r="D135" s="107"/>
      <c r="E135" s="94"/>
      <c r="F135" s="107"/>
      <c r="G135" s="108"/>
      <c r="H135" s="15" t="s">
        <v>313</v>
      </c>
      <c r="I135" s="14">
        <v>5</v>
      </c>
      <c r="J135" s="94"/>
      <c r="K135" s="104"/>
      <c r="L135" s="104"/>
      <c r="M135" s="94"/>
      <c r="N135" s="97"/>
    </row>
    <row r="136" spans="1:14" ht="42" customHeight="1" thickBot="1" x14ac:dyDescent="0.3">
      <c r="A136" s="63">
        <v>44</v>
      </c>
      <c r="B136" s="98" t="s">
        <v>314</v>
      </c>
      <c r="C136" s="98" t="s">
        <v>17</v>
      </c>
      <c r="D136" s="98" t="s">
        <v>315</v>
      </c>
      <c r="E136" s="92" t="s">
        <v>228</v>
      </c>
      <c r="F136" s="98" t="s">
        <v>316</v>
      </c>
      <c r="G136" s="100">
        <v>42463</v>
      </c>
      <c r="H136" s="15" t="s">
        <v>267</v>
      </c>
      <c r="I136" s="12">
        <v>5</v>
      </c>
      <c r="J136" s="92" t="s">
        <v>317</v>
      </c>
      <c r="K136" s="102">
        <v>42406</v>
      </c>
      <c r="L136" s="102">
        <v>42434</v>
      </c>
      <c r="M136" s="92" t="s">
        <v>262</v>
      </c>
      <c r="N136" s="95" t="s">
        <v>318</v>
      </c>
    </row>
    <row r="137" spans="1:14" ht="42" customHeight="1" thickBot="1" x14ac:dyDescent="0.3">
      <c r="A137" s="64"/>
      <c r="B137" s="99"/>
      <c r="C137" s="99"/>
      <c r="D137" s="99"/>
      <c r="E137" s="93"/>
      <c r="F137" s="99"/>
      <c r="G137" s="101"/>
      <c r="H137" s="15" t="s">
        <v>271</v>
      </c>
      <c r="I137" s="13">
        <v>5</v>
      </c>
      <c r="J137" s="93"/>
      <c r="K137" s="103"/>
      <c r="L137" s="103"/>
      <c r="M137" s="93"/>
      <c r="N137" s="96"/>
    </row>
    <row r="138" spans="1:14" ht="42" customHeight="1" thickBot="1" x14ac:dyDescent="0.3">
      <c r="A138" s="64"/>
      <c r="B138" s="107"/>
      <c r="C138" s="75"/>
      <c r="D138" s="107"/>
      <c r="E138" s="94"/>
      <c r="F138" s="107"/>
      <c r="G138" s="108"/>
      <c r="H138" s="15" t="s">
        <v>272</v>
      </c>
      <c r="I138" s="14">
        <v>5</v>
      </c>
      <c r="J138" s="94"/>
      <c r="K138" s="104"/>
      <c r="L138" s="104"/>
      <c r="M138" s="94"/>
      <c r="N138" s="97"/>
    </row>
    <row r="139" spans="1:14" ht="42" customHeight="1" x14ac:dyDescent="0.25">
      <c r="A139" s="63">
        <v>45</v>
      </c>
      <c r="B139" s="98">
        <v>59</v>
      </c>
      <c r="C139" s="98" t="s">
        <v>17</v>
      </c>
      <c r="D139" s="98" t="s">
        <v>319</v>
      </c>
      <c r="E139" s="92" t="s">
        <v>109</v>
      </c>
      <c r="F139" s="98"/>
      <c r="G139" s="100"/>
      <c r="H139" s="31"/>
      <c r="I139" s="12">
        <v>5</v>
      </c>
      <c r="J139" s="92"/>
      <c r="K139" s="102"/>
      <c r="L139" s="102"/>
      <c r="M139" s="92"/>
      <c r="N139" s="95"/>
    </row>
    <row r="140" spans="1:14" ht="42" customHeight="1" x14ac:dyDescent="0.25">
      <c r="A140" s="64"/>
      <c r="B140" s="99"/>
      <c r="C140" s="99"/>
      <c r="D140" s="99"/>
      <c r="E140" s="93"/>
      <c r="F140" s="99"/>
      <c r="G140" s="101"/>
      <c r="H140" s="5"/>
      <c r="I140" s="13">
        <v>5</v>
      </c>
      <c r="J140" s="93"/>
      <c r="K140" s="103"/>
      <c r="L140" s="103"/>
      <c r="M140" s="93"/>
      <c r="N140" s="96"/>
    </row>
    <row r="141" spans="1:14" ht="42" customHeight="1" thickBot="1" x14ac:dyDescent="0.3">
      <c r="A141" s="64"/>
      <c r="B141" s="107"/>
      <c r="C141" s="75"/>
      <c r="D141" s="107"/>
      <c r="E141" s="78"/>
      <c r="F141" s="107"/>
      <c r="G141" s="108"/>
      <c r="H141" s="32"/>
      <c r="I141" s="14">
        <v>5</v>
      </c>
      <c r="J141" s="94"/>
      <c r="K141" s="104"/>
      <c r="L141" s="104"/>
      <c r="M141" s="94"/>
      <c r="N141" s="97"/>
    </row>
    <row r="142" spans="1:14" ht="42" customHeight="1" thickBot="1" x14ac:dyDescent="0.3">
      <c r="A142" s="105">
        <v>46</v>
      </c>
      <c r="B142" s="98" t="s">
        <v>320</v>
      </c>
      <c r="C142" s="98" t="s">
        <v>17</v>
      </c>
      <c r="D142" s="98" t="s">
        <v>321</v>
      </c>
      <c r="E142" s="92" t="s">
        <v>19</v>
      </c>
      <c r="F142" s="98">
        <v>29</v>
      </c>
      <c r="G142" s="100">
        <v>42462</v>
      </c>
      <c r="H142" s="15" t="s">
        <v>267</v>
      </c>
      <c r="I142" s="12">
        <v>5</v>
      </c>
      <c r="J142" s="92" t="s">
        <v>322</v>
      </c>
      <c r="K142" s="102">
        <v>42436</v>
      </c>
      <c r="L142" s="102">
        <v>42446</v>
      </c>
      <c r="M142" s="92" t="s">
        <v>262</v>
      </c>
      <c r="N142" s="95" t="s">
        <v>323</v>
      </c>
    </row>
    <row r="143" spans="1:14" ht="42" customHeight="1" thickBot="1" x14ac:dyDescent="0.3">
      <c r="A143" s="106"/>
      <c r="B143" s="99"/>
      <c r="C143" s="99"/>
      <c r="D143" s="99"/>
      <c r="E143" s="93"/>
      <c r="F143" s="99"/>
      <c r="G143" s="101"/>
      <c r="H143" s="15" t="s">
        <v>271</v>
      </c>
      <c r="I143" s="13">
        <v>5</v>
      </c>
      <c r="J143" s="93"/>
      <c r="K143" s="103"/>
      <c r="L143" s="103"/>
      <c r="M143" s="93"/>
      <c r="N143" s="96"/>
    </row>
    <row r="144" spans="1:14" ht="42" customHeight="1" thickBot="1" x14ac:dyDescent="0.3">
      <c r="A144" s="106"/>
      <c r="B144" s="75"/>
      <c r="C144" s="75"/>
      <c r="D144" s="75"/>
      <c r="E144" s="78"/>
      <c r="F144" s="75"/>
      <c r="G144" s="89"/>
      <c r="H144" s="21" t="s">
        <v>272</v>
      </c>
      <c r="I144" s="22">
        <v>5</v>
      </c>
      <c r="J144" s="78"/>
      <c r="K144" s="84"/>
      <c r="L144" s="84"/>
      <c r="M144" s="78"/>
      <c r="N144" s="109"/>
    </row>
    <row r="145" spans="1:14" ht="42" customHeight="1" x14ac:dyDescent="0.25">
      <c r="A145" s="105"/>
      <c r="B145" s="98" t="s">
        <v>324</v>
      </c>
      <c r="C145" s="98" t="s">
        <v>17</v>
      </c>
      <c r="D145" s="98" t="s">
        <v>325</v>
      </c>
      <c r="E145" s="92" t="s">
        <v>326</v>
      </c>
      <c r="F145" s="98" t="s">
        <v>327</v>
      </c>
      <c r="G145" s="100">
        <v>42464</v>
      </c>
      <c r="H145" s="31" t="s">
        <v>267</v>
      </c>
      <c r="I145" s="12">
        <v>5</v>
      </c>
      <c r="J145" s="92" t="s">
        <v>328</v>
      </c>
      <c r="K145" s="102">
        <v>42439</v>
      </c>
      <c r="L145" s="102" t="s">
        <v>329</v>
      </c>
      <c r="M145" s="92" t="s">
        <v>262</v>
      </c>
      <c r="N145" s="95" t="s">
        <v>330</v>
      </c>
    </row>
    <row r="146" spans="1:14" ht="42" customHeight="1" x14ac:dyDescent="0.25">
      <c r="A146" s="106"/>
      <c r="B146" s="99"/>
      <c r="C146" s="99"/>
      <c r="D146" s="99"/>
      <c r="E146" s="93"/>
      <c r="F146" s="99"/>
      <c r="G146" s="101"/>
      <c r="H146" s="5" t="s">
        <v>271</v>
      </c>
      <c r="I146" s="13">
        <v>5</v>
      </c>
      <c r="J146" s="93"/>
      <c r="K146" s="103"/>
      <c r="L146" s="103"/>
      <c r="M146" s="93"/>
      <c r="N146" s="96"/>
    </row>
    <row r="147" spans="1:14" ht="42" customHeight="1" thickBot="1" x14ac:dyDescent="0.3">
      <c r="A147" s="106"/>
      <c r="B147" s="107"/>
      <c r="C147" s="75"/>
      <c r="D147" s="107"/>
      <c r="E147" s="78"/>
      <c r="F147" s="107"/>
      <c r="G147" s="108"/>
      <c r="H147" s="32" t="s">
        <v>272</v>
      </c>
      <c r="I147" s="22">
        <v>5</v>
      </c>
      <c r="J147" s="94"/>
      <c r="K147" s="104"/>
      <c r="L147" s="104"/>
      <c r="M147" s="94"/>
      <c r="N147" s="97"/>
    </row>
    <row r="148" spans="1:14" ht="42" customHeight="1" x14ac:dyDescent="0.25">
      <c r="B148" s="98" t="s">
        <v>331</v>
      </c>
      <c r="C148" s="98" t="s">
        <v>17</v>
      </c>
      <c r="D148" s="98" t="s">
        <v>332</v>
      </c>
      <c r="E148" s="92" t="s">
        <v>109</v>
      </c>
      <c r="F148" s="98" t="s">
        <v>333</v>
      </c>
      <c r="G148" s="100">
        <v>42465</v>
      </c>
      <c r="H148" s="31" t="s">
        <v>267</v>
      </c>
      <c r="I148" s="12">
        <v>5</v>
      </c>
      <c r="J148" s="92" t="s">
        <v>334</v>
      </c>
      <c r="K148" s="102">
        <v>42432</v>
      </c>
      <c r="L148" s="102" t="s">
        <v>335</v>
      </c>
      <c r="M148" s="92"/>
      <c r="N148" s="95" t="s">
        <v>336</v>
      </c>
    </row>
    <row r="149" spans="1:14" ht="42" customHeight="1" x14ac:dyDescent="0.25">
      <c r="B149" s="99"/>
      <c r="C149" s="99"/>
      <c r="D149" s="99"/>
      <c r="E149" s="93"/>
      <c r="F149" s="99"/>
      <c r="G149" s="101"/>
      <c r="H149" s="5" t="s">
        <v>271</v>
      </c>
      <c r="I149" s="13">
        <v>5</v>
      </c>
      <c r="J149" s="93"/>
      <c r="K149" s="103"/>
      <c r="L149" s="103"/>
      <c r="M149" s="93"/>
      <c r="N149" s="96"/>
    </row>
    <row r="150" spans="1:14" ht="42" customHeight="1" thickBot="1" x14ac:dyDescent="0.3">
      <c r="B150" s="107"/>
      <c r="C150" s="75"/>
      <c r="D150" s="107"/>
      <c r="E150" s="78"/>
      <c r="F150" s="107"/>
      <c r="G150" s="108"/>
      <c r="H150" s="32" t="s">
        <v>272</v>
      </c>
      <c r="I150" s="22">
        <v>5</v>
      </c>
      <c r="J150" s="94"/>
      <c r="K150" s="104"/>
      <c r="L150" s="104"/>
      <c r="M150" s="94"/>
      <c r="N150" s="97"/>
    </row>
    <row r="151" spans="1:14" ht="42" customHeight="1" thickBot="1" x14ac:dyDescent="0.3">
      <c r="B151" s="98" t="s">
        <v>337</v>
      </c>
      <c r="C151" s="98" t="s">
        <v>17</v>
      </c>
      <c r="D151" s="98" t="s">
        <v>338</v>
      </c>
      <c r="E151" s="92" t="s">
        <v>109</v>
      </c>
      <c r="F151" s="98" t="s">
        <v>339</v>
      </c>
      <c r="G151" s="100">
        <v>42484</v>
      </c>
      <c r="H151" s="15" t="s">
        <v>230</v>
      </c>
      <c r="I151" s="12">
        <v>5</v>
      </c>
      <c r="J151" s="92" t="s">
        <v>340</v>
      </c>
      <c r="K151" s="102">
        <v>42428</v>
      </c>
      <c r="L151" s="102" t="s">
        <v>341</v>
      </c>
      <c r="M151" s="92" t="s">
        <v>291</v>
      </c>
      <c r="N151" s="95" t="s">
        <v>342</v>
      </c>
    </row>
    <row r="152" spans="1:14" ht="42" customHeight="1" thickBot="1" x14ac:dyDescent="0.3">
      <c r="B152" s="99"/>
      <c r="C152" s="99"/>
      <c r="D152" s="99"/>
      <c r="E152" s="93"/>
      <c r="F152" s="99"/>
      <c r="G152" s="101"/>
      <c r="H152" s="15" t="s">
        <v>233</v>
      </c>
      <c r="I152" s="13">
        <v>5</v>
      </c>
      <c r="J152" s="93"/>
      <c r="K152" s="103"/>
      <c r="L152" s="103"/>
      <c r="M152" s="93"/>
      <c r="N152" s="96"/>
    </row>
    <row r="153" spans="1:14" ht="42" customHeight="1" thickBot="1" x14ac:dyDescent="0.3">
      <c r="B153" s="107"/>
      <c r="C153" s="75"/>
      <c r="D153" s="107"/>
      <c r="E153" s="78"/>
      <c r="F153" s="107"/>
      <c r="G153" s="108"/>
      <c r="H153" s="15" t="s">
        <v>255</v>
      </c>
      <c r="I153" s="22">
        <v>5</v>
      </c>
      <c r="J153" s="94"/>
      <c r="K153" s="104"/>
      <c r="L153" s="104"/>
      <c r="M153" s="94"/>
      <c r="N153" s="97"/>
    </row>
    <row r="154" spans="1:14" ht="42" customHeight="1" thickBot="1" x14ac:dyDescent="0.3">
      <c r="B154" s="98" t="s">
        <v>343</v>
      </c>
      <c r="C154" s="98" t="s">
        <v>17</v>
      </c>
      <c r="D154" s="98" t="s">
        <v>344</v>
      </c>
      <c r="E154" s="92" t="s">
        <v>109</v>
      </c>
      <c r="F154" s="98" t="s">
        <v>345</v>
      </c>
      <c r="G154" s="100">
        <v>42488</v>
      </c>
      <c r="H154" s="15" t="s">
        <v>346</v>
      </c>
      <c r="I154" s="12">
        <v>5</v>
      </c>
      <c r="J154" s="92" t="s">
        <v>347</v>
      </c>
      <c r="K154" s="102">
        <v>42446</v>
      </c>
      <c r="L154" s="102" t="s">
        <v>348</v>
      </c>
      <c r="M154" s="92" t="s">
        <v>349</v>
      </c>
      <c r="N154" s="95" t="s">
        <v>350</v>
      </c>
    </row>
    <row r="155" spans="1:14" ht="42" customHeight="1" thickBot="1" x14ac:dyDescent="0.3">
      <c r="B155" s="99"/>
      <c r="C155" s="99"/>
      <c r="D155" s="99"/>
      <c r="E155" s="93"/>
      <c r="F155" s="99"/>
      <c r="G155" s="101"/>
      <c r="H155" s="15" t="s">
        <v>351</v>
      </c>
      <c r="I155" s="13">
        <v>5</v>
      </c>
      <c r="J155" s="93"/>
      <c r="K155" s="103"/>
      <c r="L155" s="103"/>
      <c r="M155" s="93"/>
      <c r="N155" s="96"/>
    </row>
    <row r="156" spans="1:14" ht="42" customHeight="1" thickBot="1" x14ac:dyDescent="0.3">
      <c r="B156" s="99"/>
      <c r="C156" s="99"/>
      <c r="D156" s="99"/>
      <c r="E156" s="93"/>
      <c r="F156" s="99"/>
      <c r="G156" s="101"/>
      <c r="H156" s="15" t="s">
        <v>352</v>
      </c>
      <c r="I156" s="22">
        <v>5</v>
      </c>
      <c r="J156" s="93"/>
      <c r="K156" s="103"/>
      <c r="L156" s="104"/>
      <c r="M156" s="94"/>
      <c r="N156" s="97"/>
    </row>
    <row r="157" spans="1:14" ht="42" customHeight="1" thickBot="1" x14ac:dyDescent="0.3">
      <c r="B157" s="98" t="s">
        <v>353</v>
      </c>
      <c r="C157" s="98" t="s">
        <v>17</v>
      </c>
      <c r="D157" s="98" t="s">
        <v>354</v>
      </c>
      <c r="E157" s="92" t="s">
        <v>355</v>
      </c>
      <c r="F157" s="98" t="s">
        <v>356</v>
      </c>
      <c r="G157" s="100">
        <v>42481</v>
      </c>
      <c r="H157" s="15" t="s">
        <v>230</v>
      </c>
      <c r="I157" s="12">
        <v>5</v>
      </c>
      <c r="J157" s="92" t="s">
        <v>357</v>
      </c>
      <c r="K157" s="102">
        <v>42422</v>
      </c>
      <c r="L157" s="102" t="s">
        <v>358</v>
      </c>
      <c r="M157" s="92" t="s">
        <v>291</v>
      </c>
      <c r="N157" s="95" t="s">
        <v>359</v>
      </c>
    </row>
    <row r="158" spans="1:14" ht="42" customHeight="1" thickBot="1" x14ac:dyDescent="0.3">
      <c r="B158" s="99"/>
      <c r="C158" s="99"/>
      <c r="D158" s="99"/>
      <c r="E158" s="93"/>
      <c r="F158" s="99"/>
      <c r="G158" s="101"/>
      <c r="H158" s="15" t="s">
        <v>233</v>
      </c>
      <c r="I158" s="13">
        <v>5</v>
      </c>
      <c r="J158" s="93"/>
      <c r="K158" s="103"/>
      <c r="L158" s="103"/>
      <c r="M158" s="93"/>
      <c r="N158" s="96"/>
    </row>
    <row r="159" spans="1:14" ht="42" customHeight="1" thickBot="1" x14ac:dyDescent="0.3">
      <c r="B159" s="99"/>
      <c r="C159" s="99"/>
      <c r="D159" s="99"/>
      <c r="E159" s="93"/>
      <c r="F159" s="99"/>
      <c r="G159" s="101"/>
      <c r="H159" s="15" t="s">
        <v>255</v>
      </c>
      <c r="I159" s="22">
        <v>5</v>
      </c>
      <c r="J159" s="93"/>
      <c r="K159" s="103"/>
      <c r="L159" s="104"/>
      <c r="M159" s="94"/>
      <c r="N159" s="97"/>
    </row>
    <row r="160" spans="1:14" ht="42" customHeight="1" x14ac:dyDescent="0.25">
      <c r="B160" s="98" t="s">
        <v>360</v>
      </c>
      <c r="C160" s="98" t="s">
        <v>17</v>
      </c>
      <c r="D160" s="98" t="s">
        <v>361</v>
      </c>
      <c r="E160" s="92" t="s">
        <v>362</v>
      </c>
      <c r="F160" s="98"/>
      <c r="G160" s="100">
        <v>42391</v>
      </c>
      <c r="H160" s="31"/>
      <c r="I160" s="12">
        <v>5</v>
      </c>
      <c r="J160" s="92"/>
      <c r="K160" s="102" t="s">
        <v>363</v>
      </c>
      <c r="L160" s="102" t="s">
        <v>364</v>
      </c>
      <c r="M160" s="92"/>
      <c r="N160" s="95"/>
    </row>
    <row r="161" spans="2:14" ht="42" customHeight="1" x14ac:dyDescent="0.25">
      <c r="B161" s="99"/>
      <c r="C161" s="99"/>
      <c r="D161" s="99"/>
      <c r="E161" s="93"/>
      <c r="F161" s="99"/>
      <c r="G161" s="101"/>
      <c r="H161" s="5"/>
      <c r="I161" s="13">
        <v>5</v>
      </c>
      <c r="J161" s="93"/>
      <c r="K161" s="103"/>
      <c r="L161" s="103"/>
      <c r="M161" s="93"/>
      <c r="N161" s="96"/>
    </row>
    <row r="162" spans="2:14" ht="42" customHeight="1" thickBot="1" x14ac:dyDescent="0.3">
      <c r="B162" s="99"/>
      <c r="C162" s="99"/>
      <c r="D162" s="99"/>
      <c r="E162" s="93"/>
      <c r="F162" s="99"/>
      <c r="G162" s="101"/>
      <c r="H162" s="5"/>
      <c r="I162" s="22">
        <v>5</v>
      </c>
      <c r="J162" s="93"/>
      <c r="K162" s="103"/>
      <c r="L162" s="104"/>
      <c r="M162" s="94"/>
      <c r="N162" s="97"/>
    </row>
    <row r="163" spans="2:14" ht="42" customHeight="1" thickBot="1" x14ac:dyDescent="0.3">
      <c r="B163" s="98" t="s">
        <v>365</v>
      </c>
      <c r="C163" s="98" t="s">
        <v>17</v>
      </c>
      <c r="D163" s="98" t="s">
        <v>366</v>
      </c>
      <c r="E163" s="92" t="s">
        <v>109</v>
      </c>
      <c r="F163" s="98" t="s">
        <v>367</v>
      </c>
      <c r="G163" s="100">
        <v>42493</v>
      </c>
      <c r="H163" s="31" t="s">
        <v>346</v>
      </c>
      <c r="I163" s="12">
        <v>5</v>
      </c>
      <c r="J163" s="92" t="s">
        <v>368</v>
      </c>
      <c r="K163" s="102">
        <v>42466</v>
      </c>
      <c r="L163" s="102">
        <v>42474</v>
      </c>
      <c r="M163" s="92" t="s">
        <v>349</v>
      </c>
      <c r="N163" s="95" t="s">
        <v>369</v>
      </c>
    </row>
    <row r="164" spans="2:14" ht="42" customHeight="1" x14ac:dyDescent="0.25">
      <c r="B164" s="99"/>
      <c r="C164" s="99"/>
      <c r="D164" s="99"/>
      <c r="E164" s="93"/>
      <c r="F164" s="99"/>
      <c r="G164" s="101"/>
      <c r="H164" s="31" t="s">
        <v>351</v>
      </c>
      <c r="I164" s="13">
        <v>5</v>
      </c>
      <c r="J164" s="93"/>
      <c r="K164" s="103"/>
      <c r="L164" s="103"/>
      <c r="M164" s="93"/>
      <c r="N164" s="96"/>
    </row>
    <row r="165" spans="2:14" ht="42" customHeight="1" thickBot="1" x14ac:dyDescent="0.3">
      <c r="B165" s="99"/>
      <c r="C165" s="99"/>
      <c r="D165" s="99"/>
      <c r="E165" s="93"/>
      <c r="F165" s="99"/>
      <c r="G165" s="101"/>
      <c r="H165" s="5" t="s">
        <v>352</v>
      </c>
      <c r="I165" s="22">
        <v>5</v>
      </c>
      <c r="J165" s="93"/>
      <c r="K165" s="103"/>
      <c r="L165" s="104"/>
      <c r="M165" s="94"/>
      <c r="N165" s="97"/>
    </row>
    <row r="166" spans="2:14" ht="42" customHeight="1" thickBot="1" x14ac:dyDescent="0.3">
      <c r="B166" s="98" t="s">
        <v>370</v>
      </c>
      <c r="C166" s="98" t="s">
        <v>17</v>
      </c>
      <c r="D166" s="98" t="s">
        <v>371</v>
      </c>
      <c r="E166" s="92" t="s">
        <v>19</v>
      </c>
      <c r="F166" s="98">
        <v>46.69</v>
      </c>
      <c r="G166" s="100">
        <v>42493</v>
      </c>
      <c r="H166" s="31" t="s">
        <v>346</v>
      </c>
      <c r="I166" s="12">
        <v>5</v>
      </c>
      <c r="J166" s="92" t="s">
        <v>372</v>
      </c>
      <c r="K166" s="102">
        <v>42467</v>
      </c>
      <c r="L166" s="102">
        <v>42477</v>
      </c>
      <c r="M166" s="92" t="s">
        <v>349</v>
      </c>
      <c r="N166" s="95" t="s">
        <v>373</v>
      </c>
    </row>
    <row r="167" spans="2:14" ht="42" customHeight="1" x14ac:dyDescent="0.25">
      <c r="B167" s="99"/>
      <c r="C167" s="99"/>
      <c r="D167" s="99"/>
      <c r="E167" s="93"/>
      <c r="F167" s="99"/>
      <c r="G167" s="101"/>
      <c r="H167" s="31" t="s">
        <v>351</v>
      </c>
      <c r="I167" s="13">
        <v>5</v>
      </c>
      <c r="J167" s="93"/>
      <c r="K167" s="103"/>
      <c r="L167" s="103"/>
      <c r="M167" s="93"/>
      <c r="N167" s="96"/>
    </row>
    <row r="168" spans="2:14" ht="42" customHeight="1" thickBot="1" x14ac:dyDescent="0.3">
      <c r="B168" s="99"/>
      <c r="C168" s="99"/>
      <c r="D168" s="99"/>
      <c r="E168" s="93"/>
      <c r="F168" s="99"/>
      <c r="G168" s="101"/>
      <c r="H168" s="5" t="s">
        <v>352</v>
      </c>
      <c r="I168" s="22">
        <v>5</v>
      </c>
      <c r="J168" s="93"/>
      <c r="K168" s="103"/>
      <c r="L168" s="104"/>
      <c r="M168" s="94"/>
      <c r="N168" s="97"/>
    </row>
    <row r="169" spans="2:14" ht="42" customHeight="1" thickBot="1" x14ac:dyDescent="0.3">
      <c r="B169" s="98" t="s">
        <v>374</v>
      </c>
      <c r="C169" s="98" t="s">
        <v>17</v>
      </c>
      <c r="D169" s="98" t="s">
        <v>375</v>
      </c>
      <c r="E169" s="92" t="s">
        <v>376</v>
      </c>
      <c r="F169" s="98">
        <v>86.9</v>
      </c>
      <c r="G169" s="100">
        <v>41775</v>
      </c>
      <c r="H169" s="31" t="s">
        <v>346</v>
      </c>
      <c r="I169" s="12">
        <v>5</v>
      </c>
      <c r="J169" s="92" t="s">
        <v>377</v>
      </c>
      <c r="K169" s="102">
        <v>42483</v>
      </c>
      <c r="L169" s="102">
        <v>42490</v>
      </c>
      <c r="M169" s="92" t="s">
        <v>349</v>
      </c>
      <c r="N169" s="95" t="s">
        <v>378</v>
      </c>
    </row>
    <row r="170" spans="2:14" ht="42" customHeight="1" x14ac:dyDescent="0.25">
      <c r="B170" s="99"/>
      <c r="C170" s="99"/>
      <c r="D170" s="99"/>
      <c r="E170" s="93"/>
      <c r="F170" s="99"/>
      <c r="G170" s="101"/>
      <c r="H170" s="31" t="s">
        <v>351</v>
      </c>
      <c r="I170" s="13">
        <v>5</v>
      </c>
      <c r="J170" s="93"/>
      <c r="K170" s="103"/>
      <c r="L170" s="103"/>
      <c r="M170" s="93"/>
      <c r="N170" s="96"/>
    </row>
    <row r="171" spans="2:14" ht="42" customHeight="1" thickBot="1" x14ac:dyDescent="0.3">
      <c r="B171" s="99"/>
      <c r="C171" s="99"/>
      <c r="D171" s="99"/>
      <c r="E171" s="93"/>
      <c r="F171" s="99"/>
      <c r="G171" s="101"/>
      <c r="H171" s="5" t="s">
        <v>352</v>
      </c>
      <c r="I171" s="22">
        <v>5</v>
      </c>
      <c r="J171" s="93"/>
      <c r="K171" s="103"/>
      <c r="L171" s="104"/>
      <c r="M171" s="94"/>
      <c r="N171" s="97"/>
    </row>
    <row r="172" spans="2:14" ht="42" customHeight="1" thickBot="1" x14ac:dyDescent="0.3">
      <c r="B172" s="98" t="s">
        <v>379</v>
      </c>
      <c r="C172" s="98" t="s">
        <v>17</v>
      </c>
      <c r="D172" s="98" t="s">
        <v>380</v>
      </c>
      <c r="E172" s="92" t="s">
        <v>381</v>
      </c>
      <c r="F172" s="98">
        <v>32.5</v>
      </c>
      <c r="G172" s="100">
        <v>42506</v>
      </c>
      <c r="H172" s="31" t="s">
        <v>382</v>
      </c>
      <c r="I172" s="12">
        <v>5</v>
      </c>
      <c r="J172" s="92" t="s">
        <v>383</v>
      </c>
      <c r="K172" s="102" t="s">
        <v>384</v>
      </c>
      <c r="L172" s="102" t="s">
        <v>385</v>
      </c>
      <c r="M172" s="92" t="s">
        <v>22</v>
      </c>
      <c r="N172" s="95" t="s">
        <v>386</v>
      </c>
    </row>
    <row r="173" spans="2:14" ht="42" customHeight="1" x14ac:dyDescent="0.25">
      <c r="B173" s="99"/>
      <c r="C173" s="99"/>
      <c r="D173" s="99"/>
      <c r="E173" s="93"/>
      <c r="F173" s="99"/>
      <c r="G173" s="101"/>
      <c r="H173" s="31" t="s">
        <v>387</v>
      </c>
      <c r="I173" s="13">
        <v>5</v>
      </c>
      <c r="J173" s="93"/>
      <c r="K173" s="103"/>
      <c r="L173" s="103"/>
      <c r="M173" s="93"/>
      <c r="N173" s="96"/>
    </row>
    <row r="174" spans="2:14" ht="42" customHeight="1" thickBot="1" x14ac:dyDescent="0.3">
      <c r="B174" s="99"/>
      <c r="C174" s="99"/>
      <c r="D174" s="99"/>
      <c r="E174" s="93"/>
      <c r="F174" s="99"/>
      <c r="G174" s="101"/>
      <c r="H174" s="5" t="s">
        <v>388</v>
      </c>
      <c r="I174" s="22">
        <v>5</v>
      </c>
      <c r="J174" s="93"/>
      <c r="K174" s="103"/>
      <c r="L174" s="104"/>
      <c r="M174" s="94"/>
      <c r="N174" s="97"/>
    </row>
    <row r="175" spans="2:14" ht="42" customHeight="1" thickBot="1" x14ac:dyDescent="0.3">
      <c r="B175" s="98" t="s">
        <v>389</v>
      </c>
      <c r="C175" s="98" t="s">
        <v>17</v>
      </c>
      <c r="D175" s="98" t="s">
        <v>390</v>
      </c>
      <c r="E175" s="92" t="s">
        <v>109</v>
      </c>
      <c r="F175" s="98" t="s">
        <v>367</v>
      </c>
      <c r="G175" s="100">
        <v>42511</v>
      </c>
      <c r="H175" s="31" t="s">
        <v>382</v>
      </c>
      <c r="I175" s="12">
        <v>5</v>
      </c>
      <c r="J175" s="92" t="s">
        <v>391</v>
      </c>
      <c r="K175" s="102">
        <v>42483</v>
      </c>
      <c r="L175" s="102" t="s">
        <v>392</v>
      </c>
      <c r="M175" s="92" t="s">
        <v>22</v>
      </c>
      <c r="N175" s="95" t="s">
        <v>393</v>
      </c>
    </row>
    <row r="176" spans="2:14" ht="42" customHeight="1" x14ac:dyDescent="0.25">
      <c r="B176" s="99"/>
      <c r="C176" s="99"/>
      <c r="D176" s="99"/>
      <c r="E176" s="93"/>
      <c r="F176" s="99"/>
      <c r="G176" s="101"/>
      <c r="H176" s="31" t="s">
        <v>387</v>
      </c>
      <c r="I176" s="13">
        <v>5</v>
      </c>
      <c r="J176" s="93"/>
      <c r="K176" s="103"/>
      <c r="L176" s="103"/>
      <c r="M176" s="93"/>
      <c r="N176" s="96"/>
    </row>
    <row r="177" spans="2:14" ht="42" customHeight="1" thickBot="1" x14ac:dyDescent="0.3">
      <c r="B177" s="99"/>
      <c r="C177" s="99"/>
      <c r="D177" s="99"/>
      <c r="E177" s="93"/>
      <c r="F177" s="99"/>
      <c r="G177" s="101"/>
      <c r="H177" s="5" t="s">
        <v>388</v>
      </c>
      <c r="I177" s="22">
        <v>5</v>
      </c>
      <c r="J177" s="93"/>
      <c r="K177" s="103"/>
      <c r="L177" s="104"/>
      <c r="M177" s="94"/>
      <c r="N177" s="97"/>
    </row>
    <row r="178" spans="2:14" ht="42" customHeight="1" thickBot="1" x14ac:dyDescent="0.3">
      <c r="B178" s="98">
        <v>76</v>
      </c>
      <c r="C178" s="98" t="s">
        <v>17</v>
      </c>
      <c r="D178" s="98" t="s">
        <v>394</v>
      </c>
      <c r="E178" s="92" t="s">
        <v>395</v>
      </c>
      <c r="F178" s="98" t="s">
        <v>396</v>
      </c>
      <c r="G178" s="100"/>
      <c r="H178" s="31"/>
      <c r="I178" s="12">
        <v>5</v>
      </c>
      <c r="J178" s="92" t="s">
        <v>397</v>
      </c>
      <c r="K178" s="102">
        <v>42468</v>
      </c>
      <c r="L178" s="102">
        <v>42497</v>
      </c>
      <c r="M178" s="92"/>
      <c r="N178" s="95" t="s">
        <v>398</v>
      </c>
    </row>
    <row r="179" spans="2:14" ht="42" customHeight="1" x14ac:dyDescent="0.25">
      <c r="B179" s="99"/>
      <c r="C179" s="99"/>
      <c r="D179" s="99"/>
      <c r="E179" s="93"/>
      <c r="F179" s="99"/>
      <c r="G179" s="101"/>
      <c r="H179" s="31"/>
      <c r="I179" s="13">
        <v>5</v>
      </c>
      <c r="J179" s="93"/>
      <c r="K179" s="103"/>
      <c r="L179" s="103"/>
      <c r="M179" s="93"/>
      <c r="N179" s="96"/>
    </row>
    <row r="180" spans="2:14" ht="42" customHeight="1" thickBot="1" x14ac:dyDescent="0.3">
      <c r="B180" s="99"/>
      <c r="C180" s="99"/>
      <c r="D180" s="99"/>
      <c r="E180" s="93"/>
      <c r="F180" s="99"/>
      <c r="G180" s="101"/>
      <c r="H180" s="5"/>
      <c r="I180" s="22">
        <v>5</v>
      </c>
      <c r="J180" s="93"/>
      <c r="K180" s="103"/>
      <c r="L180" s="104"/>
      <c r="M180" s="94"/>
      <c r="N180" s="97"/>
    </row>
    <row r="181" spans="2:14" ht="42" customHeight="1" thickBot="1" x14ac:dyDescent="0.3">
      <c r="B181" s="75" t="s">
        <v>399</v>
      </c>
      <c r="C181" s="98" t="s">
        <v>17</v>
      </c>
      <c r="D181" s="75" t="s">
        <v>400</v>
      </c>
      <c r="E181" s="78" t="s">
        <v>401</v>
      </c>
      <c r="F181" s="75" t="s">
        <v>402</v>
      </c>
      <c r="G181" s="89">
        <v>42516</v>
      </c>
      <c r="H181" s="31" t="s">
        <v>382</v>
      </c>
      <c r="I181" s="12">
        <v>5</v>
      </c>
      <c r="J181" s="78" t="s">
        <v>403</v>
      </c>
      <c r="K181" s="84">
        <v>42470</v>
      </c>
      <c r="L181" s="87" t="s">
        <v>404</v>
      </c>
      <c r="M181" s="88" t="s">
        <v>22</v>
      </c>
      <c r="N181" s="81" t="s">
        <v>405</v>
      </c>
    </row>
    <row r="182" spans="2:14" ht="42" customHeight="1" x14ac:dyDescent="0.25">
      <c r="B182" s="76"/>
      <c r="C182" s="99"/>
      <c r="D182" s="76"/>
      <c r="E182" s="79"/>
      <c r="F182" s="76"/>
      <c r="G182" s="90"/>
      <c r="H182" s="31" t="s">
        <v>387</v>
      </c>
      <c r="I182" s="13">
        <v>5</v>
      </c>
      <c r="J182" s="79"/>
      <c r="K182" s="85"/>
      <c r="L182" s="85"/>
      <c r="M182" s="79"/>
      <c r="N182" s="82"/>
    </row>
    <row r="183" spans="2:14" ht="42" customHeight="1" thickBot="1" x14ac:dyDescent="0.3">
      <c r="B183" s="77"/>
      <c r="C183" s="99"/>
      <c r="D183" s="77"/>
      <c r="E183" s="80"/>
      <c r="F183" s="77"/>
      <c r="G183" s="91"/>
      <c r="H183" s="5" t="s">
        <v>388</v>
      </c>
      <c r="I183" s="22">
        <v>5</v>
      </c>
      <c r="J183" s="80"/>
      <c r="K183" s="86"/>
      <c r="L183" s="86"/>
      <c r="M183" s="80"/>
      <c r="N183" s="83"/>
    </row>
    <row r="184" spans="2:14" ht="42" customHeight="1" thickBot="1" x14ac:dyDescent="0.3">
      <c r="B184" s="98" t="s">
        <v>406</v>
      </c>
      <c r="C184" s="98" t="s">
        <v>17</v>
      </c>
      <c r="D184" s="98" t="s">
        <v>407</v>
      </c>
      <c r="E184" s="92" t="s">
        <v>19</v>
      </c>
      <c r="F184" s="98">
        <v>86.9</v>
      </c>
      <c r="G184" s="100">
        <v>42520</v>
      </c>
      <c r="H184" s="31" t="s">
        <v>382</v>
      </c>
      <c r="I184" s="12">
        <v>5</v>
      </c>
      <c r="J184" s="92" t="s">
        <v>408</v>
      </c>
      <c r="K184" s="102">
        <v>42483</v>
      </c>
      <c r="L184" s="102">
        <v>42502</v>
      </c>
      <c r="M184" s="92" t="s">
        <v>22</v>
      </c>
      <c r="N184" s="95" t="s">
        <v>409</v>
      </c>
    </row>
    <row r="185" spans="2:14" ht="42" customHeight="1" x14ac:dyDescent="0.25">
      <c r="B185" s="99"/>
      <c r="C185" s="99"/>
      <c r="D185" s="99"/>
      <c r="E185" s="93"/>
      <c r="F185" s="99"/>
      <c r="G185" s="101"/>
      <c r="H185" s="31" t="s">
        <v>387</v>
      </c>
      <c r="I185" s="13">
        <v>5</v>
      </c>
      <c r="J185" s="93"/>
      <c r="K185" s="103"/>
      <c r="L185" s="103"/>
      <c r="M185" s="93"/>
      <c r="N185" s="96"/>
    </row>
    <row r="186" spans="2:14" ht="42" customHeight="1" thickBot="1" x14ac:dyDescent="0.3">
      <c r="B186" s="99"/>
      <c r="C186" s="99"/>
      <c r="D186" s="99"/>
      <c r="E186" s="93"/>
      <c r="F186" s="99"/>
      <c r="G186" s="101"/>
      <c r="H186" s="5" t="s">
        <v>388</v>
      </c>
      <c r="I186" s="22">
        <v>5</v>
      </c>
      <c r="J186" s="93"/>
      <c r="K186" s="103"/>
      <c r="L186" s="104"/>
      <c r="M186" s="94"/>
      <c r="N186" s="97"/>
    </row>
    <row r="187" spans="2:14" ht="42" customHeight="1" thickBot="1" x14ac:dyDescent="0.3">
      <c r="B187" s="98" t="s">
        <v>410</v>
      </c>
      <c r="C187" s="98" t="s">
        <v>17</v>
      </c>
      <c r="D187" s="98" t="s">
        <v>411</v>
      </c>
      <c r="E187" s="92" t="s">
        <v>147</v>
      </c>
      <c r="F187" s="98" t="s">
        <v>412</v>
      </c>
      <c r="G187" s="100">
        <v>42521</v>
      </c>
      <c r="H187" s="31" t="s">
        <v>382</v>
      </c>
      <c r="I187" s="12">
        <v>5</v>
      </c>
      <c r="J187" s="92" t="s">
        <v>413</v>
      </c>
      <c r="K187" s="102">
        <v>42490</v>
      </c>
      <c r="L187" s="102">
        <v>42500</v>
      </c>
      <c r="M187" s="92" t="s">
        <v>22</v>
      </c>
      <c r="N187" s="95" t="s">
        <v>414</v>
      </c>
    </row>
    <row r="188" spans="2:14" ht="42" customHeight="1" x14ac:dyDescent="0.25">
      <c r="B188" s="99"/>
      <c r="C188" s="99"/>
      <c r="D188" s="99"/>
      <c r="E188" s="93"/>
      <c r="F188" s="99"/>
      <c r="G188" s="101"/>
      <c r="H188" s="31" t="s">
        <v>387</v>
      </c>
      <c r="I188" s="13">
        <v>5</v>
      </c>
      <c r="J188" s="93"/>
      <c r="K188" s="103"/>
      <c r="L188" s="103"/>
      <c r="M188" s="93"/>
      <c r="N188" s="96"/>
    </row>
    <row r="189" spans="2:14" ht="42" customHeight="1" thickBot="1" x14ac:dyDescent="0.3">
      <c r="B189" s="99"/>
      <c r="C189" s="99"/>
      <c r="D189" s="99"/>
      <c r="E189" s="93"/>
      <c r="F189" s="99"/>
      <c r="G189" s="101"/>
      <c r="H189" s="5" t="s">
        <v>388</v>
      </c>
      <c r="I189" s="22">
        <v>5</v>
      </c>
      <c r="J189" s="93"/>
      <c r="K189" s="103"/>
      <c r="L189" s="104"/>
      <c r="M189" s="94"/>
      <c r="N189" s="97"/>
    </row>
    <row r="190" spans="2:14" ht="42" customHeight="1" thickBot="1" x14ac:dyDescent="0.3">
      <c r="B190" s="98">
        <v>81</v>
      </c>
      <c r="C190" s="98"/>
      <c r="D190" s="98" t="s">
        <v>415</v>
      </c>
      <c r="E190" s="92"/>
      <c r="F190" s="98"/>
      <c r="G190" s="100"/>
      <c r="H190" s="31"/>
      <c r="I190" s="12">
        <v>5</v>
      </c>
      <c r="J190" s="92"/>
      <c r="K190" s="102"/>
      <c r="L190" s="102"/>
      <c r="M190" s="92"/>
      <c r="N190" s="95"/>
    </row>
    <row r="191" spans="2:14" ht="42" customHeight="1" x14ac:dyDescent="0.25">
      <c r="B191" s="99"/>
      <c r="C191" s="99"/>
      <c r="D191" s="99"/>
      <c r="E191" s="93"/>
      <c r="F191" s="99"/>
      <c r="G191" s="101"/>
      <c r="H191" s="31"/>
      <c r="I191" s="13">
        <v>5</v>
      </c>
      <c r="J191" s="93"/>
      <c r="K191" s="103"/>
      <c r="L191" s="103"/>
      <c r="M191" s="93"/>
      <c r="N191" s="96"/>
    </row>
    <row r="192" spans="2:14" ht="42" customHeight="1" thickBot="1" x14ac:dyDescent="0.3">
      <c r="B192" s="99"/>
      <c r="C192" s="99"/>
      <c r="D192" s="99"/>
      <c r="E192" s="93"/>
      <c r="F192" s="99"/>
      <c r="G192" s="101"/>
      <c r="H192" s="5"/>
      <c r="I192" s="22">
        <v>5</v>
      </c>
      <c r="J192" s="93"/>
      <c r="K192" s="103"/>
      <c r="L192" s="104"/>
      <c r="M192" s="94"/>
      <c r="N192" s="97"/>
    </row>
    <row r="193" spans="2:18" ht="42" customHeight="1" thickBot="1" x14ac:dyDescent="0.3">
      <c r="B193" s="98">
        <f>'Registered Clients'!C66</f>
        <v>0</v>
      </c>
      <c r="C193" s="98">
        <f>'Registered Clients'!D66</f>
        <v>0</v>
      </c>
      <c r="D193" s="98">
        <f>'Registered Clients'!E66</f>
        <v>0</v>
      </c>
      <c r="E193" s="92">
        <f>'Registered Clients'!F66</f>
        <v>0</v>
      </c>
      <c r="F193" s="98">
        <f>'Registered Clients'!H66</f>
        <v>0</v>
      </c>
      <c r="G193" s="100">
        <f>'Registered Clients'!J66</f>
        <v>0</v>
      </c>
      <c r="H193" s="31" t="str">
        <f>CONCATENATE(IF(MONTH((G193+K193)/2)=1,"Jan,if(MONTH((G193+K193)/2)=2,:Feb",IF(MONTH((G193+K193)/2)=3,"Mar",IF(MONTH((G193+K193)/2)=4,"Apr",IF(MONTH((G193+K193)/2)=5,"May",IF(MONTH((G193+K193)/2)=6,"Jun",IF(MONTH((G193+K193)/2)=7,"Jul",IF(MONTH((G193+K193)/2)=8,"Aug",IF(MONTH((G193+K193)/2)=9,"Sep",IF(MONTH((G193+K193)/2)=10,"Oct",IF(MONTH((G193+K193)/2)=11,"Nov","Dec")))))))))),"/",YEAR((G193+K193)/2)+1," Surveilance 1")</f>
        <v>Jan,if(MONTH((G193+K193)/2)=2,:Feb/1901 Surveilance 1</v>
      </c>
      <c r="I193" s="12">
        <v>5</v>
      </c>
      <c r="J193" s="92">
        <f>'Registered Clients'!M66</f>
        <v>0</v>
      </c>
      <c r="K193" s="102">
        <f>'Registered Clients'!O66</f>
        <v>0</v>
      </c>
      <c r="L193" s="102">
        <f>'Registered Clients'!P66</f>
        <v>0</v>
      </c>
      <c r="M193" s="92" t="str">
        <f>O193</f>
        <v>Dec</v>
      </c>
      <c r="N193" s="95">
        <f>'Registered Clients'!N66</f>
        <v>0</v>
      </c>
      <c r="O193" t="str">
        <f>IF(R193=1,"Jan,if(R193=2,:Feb",IF(R193=3,"Mar",IF(R193=4,"Apr",IF(R193=5,"May",IF(R193=6,"Jun",IF(R193=7,"Jul",IF(R193=8,"Aug",IF(R193=9,"Sep",IF(R193=10,"Oct",IF(R193=11,"Nov","Dec"))))))))))</f>
        <v>Dec</v>
      </c>
      <c r="P193" s="26">
        <f>YEAR(Q193)+1</f>
        <v>1901</v>
      </c>
      <c r="Q193" s="26">
        <f>(G193+K193)/2</f>
        <v>0</v>
      </c>
    </row>
    <row r="194" spans="2:18" ht="42" customHeight="1" thickBot="1" x14ac:dyDescent="0.3">
      <c r="B194" s="99"/>
      <c r="C194" s="99"/>
      <c r="D194" s="99"/>
      <c r="E194" s="93"/>
      <c r="F194" s="99"/>
      <c r="G194" s="101"/>
      <c r="H194" s="31" t="str">
        <f>CONCATENATE(IF(MONTH((G193+K193)/2)=1,"Jan,if(MONTH((G193+K193)/2)=2,:Feb",IF(MONTH((G193+K193)/2)=3,"Mar",IF(MONTH((G193+K193)/2)=4,"Apr",IF(MONTH((G193+K193)/2)=5,"May",IF(MONTH((G193+K193)/2)=6,"Jun",IF(MONTH((G193+K193)/2)=7,"Jul",IF(MONTH((G193+K193)/2)=8,"Aug",IF(MONTH((G193+K193)/2)=9,"Sep",IF(MONTH((G193+K193)/2)=10,"Oct",IF(MONTH((G193+K193)/2)=11,"Nov","Dec")))))))))),"/",YEAR((G193+K193)/2)+1," Surveilance 1")</f>
        <v>Jan,if(MONTH((G193+K193)/2)=2,:Feb/1901 Surveilance 1</v>
      </c>
      <c r="I194" s="13">
        <v>5</v>
      </c>
      <c r="J194" s="93"/>
      <c r="K194" s="103"/>
      <c r="L194" s="103"/>
      <c r="M194" s="93"/>
      <c r="N194" s="96"/>
    </row>
    <row r="195" spans="2:18" ht="42" customHeight="1" thickBot="1" x14ac:dyDescent="0.3">
      <c r="B195" s="99"/>
      <c r="C195" s="99"/>
      <c r="D195" s="99"/>
      <c r="E195" s="93"/>
      <c r="F195" s="99"/>
      <c r="G195" s="101"/>
      <c r="H195" s="31" t="str">
        <f>CONCATENATE(O193,"/",(P193+2)," Recert.")</f>
        <v>Dec/1903 Recert.</v>
      </c>
      <c r="I195" s="22">
        <v>5</v>
      </c>
      <c r="J195" s="93"/>
      <c r="K195" s="103"/>
      <c r="L195" s="104"/>
      <c r="M195" s="94"/>
      <c r="N195" s="97"/>
    </row>
    <row r="196" spans="2:18" ht="42" customHeight="1" thickBot="1" x14ac:dyDescent="0.3">
      <c r="B196" s="98">
        <f>'Registered Clients'!C67</f>
        <v>0</v>
      </c>
      <c r="C196" s="98">
        <f>'Registered Clients'!D67</f>
        <v>0</v>
      </c>
      <c r="D196" s="98">
        <f>'Registered Clients'!E67</f>
        <v>0</v>
      </c>
      <c r="E196" s="92">
        <f>'Registered Clients'!F67</f>
        <v>0</v>
      </c>
      <c r="F196" s="98">
        <f>'Registered Clients'!H67</f>
        <v>0</v>
      </c>
      <c r="G196" s="100">
        <f>'Registered Clients'!J67</f>
        <v>0</v>
      </c>
      <c r="H196" s="31" t="str">
        <f>CONCATENATE(O196,"/",P196," Surveilance 1")</f>
        <v>Jan,if(R193=2,:Feb/1901 Surveilance 1</v>
      </c>
      <c r="I196" s="12">
        <v>5</v>
      </c>
      <c r="J196" s="92">
        <f>'Registered Clients'!M67</f>
        <v>0</v>
      </c>
      <c r="K196" s="102">
        <f>'Registered Clients'!O67</f>
        <v>0</v>
      </c>
      <c r="L196" s="102">
        <f>'Registered Clients'!P67</f>
        <v>0</v>
      </c>
      <c r="M196" s="92" t="str">
        <f>O196</f>
        <v>Jan,if(R193=2,:Feb</v>
      </c>
      <c r="N196" s="95">
        <f>'Registered Clients'!N67</f>
        <v>0</v>
      </c>
      <c r="O196" t="str">
        <f>IF(R196=1,"Jan,if(R193=2,:Feb",IF(R196=3,"Mar",IF(R196=4,"Apr",IF(R196=5,"May",IF(R196=6,"Jun",IF(R196=7,"Jul",IF(R196=8,"Aug",IF(R196=9,"Sep",IF(R196=10,"Oct",IF(R196=11,"Nov","Dec"))))))))))</f>
        <v>Jan,if(R193=2,:Feb</v>
      </c>
      <c r="P196" s="26">
        <f>YEAR(Q196)+1</f>
        <v>1901</v>
      </c>
      <c r="Q196" s="26">
        <f>(G196+K196)/2</f>
        <v>0</v>
      </c>
      <c r="R196">
        <f>MONTH(Q196)</f>
        <v>1</v>
      </c>
    </row>
    <row r="197" spans="2:18" ht="42" customHeight="1" thickBot="1" x14ac:dyDescent="0.3">
      <c r="B197" s="99"/>
      <c r="C197" s="99"/>
      <c r="D197" s="99"/>
      <c r="E197" s="93"/>
      <c r="F197" s="99"/>
      <c r="G197" s="101"/>
      <c r="H197" s="31" t="str">
        <f>CONCATENATE(O196,"/",(P196+1)," Surveilance 2")</f>
        <v>Jan,if(R193=2,:Feb/1902 Surveilance 2</v>
      </c>
      <c r="I197" s="13">
        <v>5</v>
      </c>
      <c r="J197" s="93"/>
      <c r="K197" s="103"/>
      <c r="L197" s="103"/>
      <c r="M197" s="93"/>
      <c r="N197" s="96"/>
    </row>
    <row r="198" spans="2:18" ht="42" customHeight="1" thickBot="1" x14ac:dyDescent="0.3">
      <c r="B198" s="99"/>
      <c r="C198" s="99"/>
      <c r="D198" s="99"/>
      <c r="E198" s="93"/>
      <c r="F198" s="99"/>
      <c r="G198" s="101"/>
      <c r="H198" s="31" t="str">
        <f>CONCATENATE(O196,"/",(P196+2)," Recert.")</f>
        <v>Jan,if(R193=2,:Feb/1903 Recert.</v>
      </c>
      <c r="I198" s="22">
        <v>5</v>
      </c>
      <c r="J198" s="93"/>
      <c r="K198" s="103"/>
      <c r="L198" s="104"/>
      <c r="M198" s="94"/>
      <c r="N198" s="97"/>
    </row>
    <row r="199" spans="2:18" ht="42" customHeight="1" thickBot="1" x14ac:dyDescent="0.3">
      <c r="B199" s="98">
        <f>'Registered Clients'!C68</f>
        <v>0</v>
      </c>
      <c r="C199" s="98">
        <f>'Registered Clients'!D68</f>
        <v>0</v>
      </c>
      <c r="D199" s="98" t="e">
        <f>'Registered Clients'!#REF!</f>
        <v>#REF!</v>
      </c>
      <c r="E199" s="92">
        <f>'Registered Clients'!F72</f>
        <v>0</v>
      </c>
      <c r="F199" s="98">
        <f>'Registered Clients'!H72</f>
        <v>0</v>
      </c>
      <c r="G199" s="100">
        <f>'Registered Clients'!J72</f>
        <v>0</v>
      </c>
      <c r="H199" s="31" t="str">
        <f t="shared" ref="H199" si="0">CONCATENATE(O199,"/",P199," Surveilance 1")</f>
        <v>Jan,if(R193=2,:Feb/1901 Surveilance 1</v>
      </c>
      <c r="I199" s="12">
        <v>5</v>
      </c>
      <c r="J199" s="92">
        <f>'Registered Clients'!M72</f>
        <v>0</v>
      </c>
      <c r="K199" s="102">
        <f>'Registered Clients'!O72</f>
        <v>0</v>
      </c>
      <c r="L199" s="102">
        <f>'Registered Clients'!P72</f>
        <v>0</v>
      </c>
      <c r="M199" s="92" t="str">
        <f t="shared" ref="M199" si="1">O199</f>
        <v>Jan,if(R193=2,:Feb</v>
      </c>
      <c r="N199" s="95">
        <f>'Registered Clients'!N72</f>
        <v>0</v>
      </c>
      <c r="O199" t="str">
        <f t="shared" ref="O199" si="2">IF(R199=1,"Jan,if(R193=2,:Feb",IF(R199=3,"Mar",IF(R199=4,"Apr",IF(R199=5,"May",IF(R199=6,"Jun",IF(R199=7,"Jul",IF(R199=8,"Aug",IF(R199=9,"Sep",IF(R199=10,"Oct",IF(R199=11,"Nov","Dec"))))))))))</f>
        <v>Jan,if(R193=2,:Feb</v>
      </c>
      <c r="P199" s="26">
        <f t="shared" ref="P199" si="3">YEAR(Q199)+1</f>
        <v>1901</v>
      </c>
      <c r="Q199" s="26">
        <f t="shared" ref="Q199" si="4">(G199+K199)/2</f>
        <v>0</v>
      </c>
      <c r="R199">
        <f t="shared" ref="R199" si="5">MONTH(Q199)</f>
        <v>1</v>
      </c>
    </row>
    <row r="200" spans="2:18" ht="42" customHeight="1" thickBot="1" x14ac:dyDescent="0.3">
      <c r="B200" s="99"/>
      <c r="C200" s="99"/>
      <c r="D200" s="99"/>
      <c r="E200" s="93"/>
      <c r="F200" s="99"/>
      <c r="G200" s="101"/>
      <c r="H200" s="31" t="str">
        <f t="shared" ref="H200" si="6">CONCATENATE(O199,"/",(P199+1)," Surveilance 2")</f>
        <v>Jan,if(R193=2,:Feb/1902 Surveilance 2</v>
      </c>
      <c r="I200" s="13">
        <v>5</v>
      </c>
      <c r="J200" s="93"/>
      <c r="K200" s="103"/>
      <c r="L200" s="103"/>
      <c r="M200" s="93"/>
      <c r="N200" s="96"/>
    </row>
    <row r="201" spans="2:18" ht="42" customHeight="1" thickBot="1" x14ac:dyDescent="0.3">
      <c r="B201" s="99"/>
      <c r="C201" s="99"/>
      <c r="D201" s="99"/>
      <c r="E201" s="93"/>
      <c r="F201" s="99"/>
      <c r="G201" s="101"/>
      <c r="H201" s="31" t="str">
        <f t="shared" ref="H201" si="7">CONCATENATE(O199,"/",(P199+2)," Recert.")</f>
        <v>Jan,if(R193=2,:Feb/1903 Recert.</v>
      </c>
      <c r="I201" s="22">
        <v>5</v>
      </c>
      <c r="J201" s="93"/>
      <c r="K201" s="103"/>
      <c r="L201" s="104"/>
      <c r="M201" s="94"/>
      <c r="N201" s="97"/>
    </row>
    <row r="202" spans="2:18" ht="42" customHeight="1" thickBot="1" x14ac:dyDescent="0.3">
      <c r="B202" s="98">
        <f>'Registered Clients'!C73</f>
        <v>0</v>
      </c>
      <c r="C202" s="98">
        <f>'Registered Clients'!D73</f>
        <v>0</v>
      </c>
      <c r="D202" s="98">
        <f>'Registered Clients'!E73</f>
        <v>0</v>
      </c>
      <c r="E202" s="92">
        <f>'Registered Clients'!F73</f>
        <v>0</v>
      </c>
      <c r="F202" s="98">
        <f>'Registered Clients'!H73</f>
        <v>0</v>
      </c>
      <c r="G202" s="100">
        <f>'Registered Clients'!J73</f>
        <v>0</v>
      </c>
      <c r="H202" s="31" t="str">
        <f t="shared" ref="H202" si="8">CONCATENATE(O202,"/",P202," Surveilance 1")</f>
        <v>Jan,if(R193=2,:Feb/1901 Surveilance 1</v>
      </c>
      <c r="I202" s="12">
        <v>5</v>
      </c>
      <c r="J202" s="92">
        <f>'Registered Clients'!M73</f>
        <v>0</v>
      </c>
      <c r="K202" s="102">
        <f>'Registered Clients'!O73</f>
        <v>0</v>
      </c>
      <c r="L202" s="102">
        <f>'Registered Clients'!P73</f>
        <v>0</v>
      </c>
      <c r="M202" s="92" t="str">
        <f t="shared" ref="M202" si="9">O202</f>
        <v>Jan,if(R193=2,:Feb</v>
      </c>
      <c r="N202" s="95">
        <f>'Registered Clients'!N73</f>
        <v>0</v>
      </c>
      <c r="O202" t="str">
        <f t="shared" ref="O202" si="10">IF(R202=1,"Jan,if(R193=2,:Feb",IF(R202=3,"Mar",IF(R202=4,"Apr",IF(R202=5,"May",IF(R202=6,"Jun",IF(R202=7,"Jul",IF(R202=8,"Aug",IF(R202=9,"Sep",IF(R202=10,"Oct",IF(R202=11,"Nov","Dec"))))))))))</f>
        <v>Jan,if(R193=2,:Feb</v>
      </c>
      <c r="P202" s="26">
        <f t="shared" ref="P202" si="11">YEAR(Q202)+1</f>
        <v>1901</v>
      </c>
      <c r="Q202" s="26">
        <f t="shared" ref="Q202" si="12">(G202+K202)/2</f>
        <v>0</v>
      </c>
      <c r="R202">
        <f t="shared" ref="R202" si="13">MONTH(Q202)</f>
        <v>1</v>
      </c>
    </row>
    <row r="203" spans="2:18" ht="42" customHeight="1" thickBot="1" x14ac:dyDescent="0.3">
      <c r="B203" s="99"/>
      <c r="C203" s="99"/>
      <c r="D203" s="99"/>
      <c r="E203" s="93"/>
      <c r="F203" s="99"/>
      <c r="G203" s="101"/>
      <c r="H203" s="31" t="str">
        <f t="shared" ref="H203" si="14">CONCATENATE(O202,"/",(P202+1)," Surveilance 2")</f>
        <v>Jan,if(R193=2,:Feb/1902 Surveilance 2</v>
      </c>
      <c r="I203" s="13">
        <v>5</v>
      </c>
      <c r="J203" s="93"/>
      <c r="K203" s="103"/>
      <c r="L203" s="103"/>
      <c r="M203" s="93"/>
      <c r="N203" s="96"/>
    </row>
    <row r="204" spans="2:18" ht="42" customHeight="1" thickBot="1" x14ac:dyDescent="0.3">
      <c r="B204" s="99"/>
      <c r="C204" s="99"/>
      <c r="D204" s="99"/>
      <c r="E204" s="93"/>
      <c r="F204" s="99"/>
      <c r="G204" s="101"/>
      <c r="H204" s="31" t="str">
        <f t="shared" ref="H204" si="15">CONCATENATE(O202,"/",(P202+2)," Recert.")</f>
        <v>Jan,if(R193=2,:Feb/1903 Recert.</v>
      </c>
      <c r="I204" s="22">
        <v>5</v>
      </c>
      <c r="J204" s="93"/>
      <c r="K204" s="103"/>
      <c r="L204" s="104"/>
      <c r="M204" s="94"/>
      <c r="N204" s="97"/>
    </row>
    <row r="205" spans="2:18" ht="42" customHeight="1" thickBot="1" x14ac:dyDescent="0.3">
      <c r="B205" s="98">
        <f>'Registered Clients'!C78</f>
        <v>0</v>
      </c>
      <c r="C205" s="98">
        <f>'Registered Clients'!D78</f>
        <v>0</v>
      </c>
      <c r="D205" s="98">
        <f>'Registered Clients'!E78</f>
        <v>0</v>
      </c>
      <c r="E205" s="92">
        <f>'Registered Clients'!F78</f>
        <v>0</v>
      </c>
      <c r="F205" s="98">
        <f>'Registered Clients'!H78</f>
        <v>0</v>
      </c>
      <c r="G205" s="100">
        <f>'Registered Clients'!J78</f>
        <v>0</v>
      </c>
      <c r="H205" s="31" t="str">
        <f t="shared" ref="H205" si="16">CONCATENATE(O205,"/",P205," Surveilance 1")</f>
        <v>Jan,if(R193=2,:Feb/1901 Surveilance 1</v>
      </c>
      <c r="I205" s="12">
        <v>5</v>
      </c>
      <c r="J205" s="92">
        <f>'Registered Clients'!M78</f>
        <v>0</v>
      </c>
      <c r="K205" s="102">
        <f>'Registered Clients'!O78</f>
        <v>0</v>
      </c>
      <c r="L205" s="102">
        <f>'Registered Clients'!P78</f>
        <v>0</v>
      </c>
      <c r="M205" s="92" t="str">
        <f t="shared" ref="M205" si="17">O205</f>
        <v>Jan,if(R193=2,:Feb</v>
      </c>
      <c r="N205" s="95">
        <f>'Registered Clients'!N78</f>
        <v>0</v>
      </c>
      <c r="O205" t="str">
        <f t="shared" ref="O205" si="18">IF(R205=1,"Jan,if(R193=2,:Feb",IF(R205=3,"Mar",IF(R205=4,"Apr",IF(R205=5,"May",IF(R205=6,"Jun",IF(R205=7,"Jul",IF(R205=8,"Aug",IF(R205=9,"Sep",IF(R205=10,"Oct",IF(R205=11,"Nov","Dec"))))))))))</f>
        <v>Jan,if(R193=2,:Feb</v>
      </c>
      <c r="P205" s="26">
        <f t="shared" ref="P205" si="19">YEAR(Q205)+1</f>
        <v>1901</v>
      </c>
      <c r="Q205" s="26">
        <f t="shared" ref="Q205" si="20">(G205+K205)/2</f>
        <v>0</v>
      </c>
      <c r="R205">
        <f t="shared" ref="R205" si="21">MONTH(Q205)</f>
        <v>1</v>
      </c>
    </row>
    <row r="206" spans="2:18" ht="42" customHeight="1" thickBot="1" x14ac:dyDescent="0.3">
      <c r="B206" s="99"/>
      <c r="C206" s="99"/>
      <c r="D206" s="99"/>
      <c r="E206" s="93"/>
      <c r="F206" s="99"/>
      <c r="G206" s="101"/>
      <c r="H206" s="31" t="str">
        <f t="shared" ref="H206" si="22">CONCATENATE(O205,"/",(P205+1)," Surveilance 2")</f>
        <v>Jan,if(R193=2,:Feb/1902 Surveilance 2</v>
      </c>
      <c r="I206" s="13">
        <v>5</v>
      </c>
      <c r="J206" s="93"/>
      <c r="K206" s="103"/>
      <c r="L206" s="103"/>
      <c r="M206" s="93"/>
      <c r="N206" s="96"/>
    </row>
    <row r="207" spans="2:18" ht="42" customHeight="1" thickBot="1" x14ac:dyDescent="0.3">
      <c r="B207" s="99"/>
      <c r="C207" s="99"/>
      <c r="D207" s="99"/>
      <c r="E207" s="93"/>
      <c r="F207" s="99"/>
      <c r="G207" s="101"/>
      <c r="H207" s="31" t="str">
        <f t="shared" ref="H207" si="23">CONCATENATE(O205,"/",(P205+2)," Recert.")</f>
        <v>Jan,if(R193=2,:Feb/1903 Recert.</v>
      </c>
      <c r="I207" s="22">
        <v>5</v>
      </c>
      <c r="J207" s="93"/>
      <c r="K207" s="103"/>
      <c r="L207" s="104"/>
      <c r="M207" s="94"/>
      <c r="N207" s="97"/>
    </row>
    <row r="208" spans="2:18" ht="42" customHeight="1" thickBot="1" x14ac:dyDescent="0.3">
      <c r="B208" s="98">
        <f>'Registered Clients'!C79</f>
        <v>0</v>
      </c>
      <c r="C208" s="98">
        <f>'Registered Clients'!D79</f>
        <v>0</v>
      </c>
      <c r="D208" s="98">
        <f>'Registered Clients'!E79</f>
        <v>0</v>
      </c>
      <c r="E208" s="92">
        <f>'Registered Clients'!F79</f>
        <v>0</v>
      </c>
      <c r="F208" s="98">
        <f>'Registered Clients'!H79</f>
        <v>0</v>
      </c>
      <c r="G208" s="100">
        <f>'Registered Clients'!J79</f>
        <v>0</v>
      </c>
      <c r="H208" s="31" t="str">
        <f t="shared" ref="H208" si="24">CONCATENATE(O208,"/",P208," Surveilance 1")</f>
        <v>Jan,if(R193=2,:Feb/1901 Surveilance 1</v>
      </c>
      <c r="I208" s="12">
        <v>5</v>
      </c>
      <c r="J208" s="92">
        <f>'Registered Clients'!M79</f>
        <v>0</v>
      </c>
      <c r="K208" s="102">
        <f>'Registered Clients'!O79</f>
        <v>0</v>
      </c>
      <c r="L208" s="102">
        <f>'Registered Clients'!P79</f>
        <v>0</v>
      </c>
      <c r="M208" s="92" t="str">
        <f t="shared" ref="M208" si="25">O208</f>
        <v>Jan,if(R193=2,:Feb</v>
      </c>
      <c r="N208" s="95">
        <f>'Registered Clients'!N79</f>
        <v>0</v>
      </c>
      <c r="O208" t="str">
        <f t="shared" ref="O208" si="26">IF(R208=1,"Jan,if(R193=2,:Feb",IF(R208=3,"Mar",IF(R208=4,"Apr",IF(R208=5,"May",IF(R208=6,"Jun",IF(R208=7,"Jul",IF(R208=8,"Aug",IF(R208=9,"Sep",IF(R208=10,"Oct",IF(R208=11,"Nov","Dec"))))))))))</f>
        <v>Jan,if(R193=2,:Feb</v>
      </c>
      <c r="P208" s="26">
        <f t="shared" ref="P208" si="27">YEAR(Q208)+1</f>
        <v>1901</v>
      </c>
      <c r="Q208" s="26">
        <f t="shared" ref="Q208" si="28">(G208+K208)/2</f>
        <v>0</v>
      </c>
      <c r="R208">
        <f t="shared" ref="R208" si="29">MONTH(Q208)</f>
        <v>1</v>
      </c>
    </row>
    <row r="209" spans="2:14" ht="42" customHeight="1" thickBot="1" x14ac:dyDescent="0.3">
      <c r="B209" s="99"/>
      <c r="C209" s="99"/>
      <c r="D209" s="99"/>
      <c r="E209" s="93"/>
      <c r="F209" s="99"/>
      <c r="G209" s="101"/>
      <c r="H209" s="31" t="str">
        <f t="shared" ref="H209" si="30">CONCATENATE(O208,"/",(P208+1)," Surveilance 2")</f>
        <v>Jan,if(R193=2,:Feb/1902 Surveilance 2</v>
      </c>
      <c r="I209" s="13">
        <v>5</v>
      </c>
      <c r="J209" s="93"/>
      <c r="K209" s="103"/>
      <c r="L209" s="103"/>
      <c r="M209" s="93"/>
      <c r="N209" s="96"/>
    </row>
    <row r="210" spans="2:14" ht="42" customHeight="1" thickBot="1" x14ac:dyDescent="0.3">
      <c r="B210" s="99"/>
      <c r="C210" s="99"/>
      <c r="D210" s="99"/>
      <c r="E210" s="93"/>
      <c r="F210" s="99"/>
      <c r="G210" s="101"/>
      <c r="H210" s="31" t="str">
        <f t="shared" ref="H210" si="31">CONCATENATE(O208,"/",(P208+2)," Recert.")</f>
        <v>Jan,if(R193=2,:Feb/1903 Recert.</v>
      </c>
      <c r="I210" s="22">
        <v>5</v>
      </c>
      <c r="J210" s="93"/>
      <c r="K210" s="103"/>
      <c r="L210" s="104"/>
      <c r="M210" s="94"/>
      <c r="N210" s="97"/>
    </row>
  </sheetData>
  <autoFilter ref="A3:N156"/>
  <mergeCells count="809">
    <mergeCell ref="M205:M207"/>
    <mergeCell ref="N205:N207"/>
    <mergeCell ref="B208:B210"/>
    <mergeCell ref="C208:C210"/>
    <mergeCell ref="D208:D210"/>
    <mergeCell ref="E208:E210"/>
    <mergeCell ref="F208:F210"/>
    <mergeCell ref="G208:G210"/>
    <mergeCell ref="J208:J210"/>
    <mergeCell ref="K208:K210"/>
    <mergeCell ref="L208:L210"/>
    <mergeCell ref="M208:M210"/>
    <mergeCell ref="N208:N210"/>
    <mergeCell ref="B205:B207"/>
    <mergeCell ref="C205:C207"/>
    <mergeCell ref="D205:D207"/>
    <mergeCell ref="E205:E207"/>
    <mergeCell ref="F205:F207"/>
    <mergeCell ref="G205:G207"/>
    <mergeCell ref="J205:J207"/>
    <mergeCell ref="K205:K207"/>
    <mergeCell ref="L205:L207"/>
    <mergeCell ref="M199:M201"/>
    <mergeCell ref="N199:N201"/>
    <mergeCell ref="B202:B204"/>
    <mergeCell ref="C202:C204"/>
    <mergeCell ref="D202:D204"/>
    <mergeCell ref="E202:E204"/>
    <mergeCell ref="F202:F204"/>
    <mergeCell ref="G202:G204"/>
    <mergeCell ref="J202:J204"/>
    <mergeCell ref="K202:K204"/>
    <mergeCell ref="L202:L204"/>
    <mergeCell ref="M202:M204"/>
    <mergeCell ref="N202:N204"/>
    <mergeCell ref="B199:B201"/>
    <mergeCell ref="C199:C201"/>
    <mergeCell ref="D199:D201"/>
    <mergeCell ref="E199:E201"/>
    <mergeCell ref="F199:F201"/>
    <mergeCell ref="G199:G201"/>
    <mergeCell ref="J199:J201"/>
    <mergeCell ref="K199:K201"/>
    <mergeCell ref="L199:L201"/>
    <mergeCell ref="M196:M198"/>
    <mergeCell ref="N196:N198"/>
    <mergeCell ref="B196:B198"/>
    <mergeCell ref="C196:C198"/>
    <mergeCell ref="D196:D198"/>
    <mergeCell ref="E196:E198"/>
    <mergeCell ref="F196:F198"/>
    <mergeCell ref="G196:G198"/>
    <mergeCell ref="J196:J198"/>
    <mergeCell ref="K196:K198"/>
    <mergeCell ref="L196:L198"/>
    <mergeCell ref="M193:M195"/>
    <mergeCell ref="N193:N195"/>
    <mergeCell ref="B193:B195"/>
    <mergeCell ref="C193:C195"/>
    <mergeCell ref="D193:D195"/>
    <mergeCell ref="E193:E195"/>
    <mergeCell ref="F193:F195"/>
    <mergeCell ref="G193:G195"/>
    <mergeCell ref="J193:J195"/>
    <mergeCell ref="K193:K195"/>
    <mergeCell ref="L193:L195"/>
    <mergeCell ref="M187:M189"/>
    <mergeCell ref="N187:N189"/>
    <mergeCell ref="B190:B192"/>
    <mergeCell ref="C190:C192"/>
    <mergeCell ref="D190:D192"/>
    <mergeCell ref="E190:E192"/>
    <mergeCell ref="F190:F192"/>
    <mergeCell ref="G190:G192"/>
    <mergeCell ref="J190:J192"/>
    <mergeCell ref="K190:K192"/>
    <mergeCell ref="L190:L192"/>
    <mergeCell ref="M190:M192"/>
    <mergeCell ref="N190:N192"/>
    <mergeCell ref="B187:B189"/>
    <mergeCell ref="C187:C189"/>
    <mergeCell ref="E187:E189"/>
    <mergeCell ref="F187:F189"/>
    <mergeCell ref="G187:G189"/>
    <mergeCell ref="J187:J189"/>
    <mergeCell ref="K187:K189"/>
    <mergeCell ref="L187:L189"/>
    <mergeCell ref="D187:D189"/>
    <mergeCell ref="M178:M180"/>
    <mergeCell ref="N178:N180"/>
    <mergeCell ref="B184:B186"/>
    <mergeCell ref="C184:C186"/>
    <mergeCell ref="D184:D186"/>
    <mergeCell ref="E184:E186"/>
    <mergeCell ref="F184:F186"/>
    <mergeCell ref="G184:G186"/>
    <mergeCell ref="J184:J186"/>
    <mergeCell ref="K184:K186"/>
    <mergeCell ref="L184:L186"/>
    <mergeCell ref="M184:M186"/>
    <mergeCell ref="N184:N186"/>
    <mergeCell ref="B178:B180"/>
    <mergeCell ref="C178:C180"/>
    <mergeCell ref="D178:D180"/>
    <mergeCell ref="E178:E180"/>
    <mergeCell ref="F178:F180"/>
    <mergeCell ref="G178:G180"/>
    <mergeCell ref="J178:J180"/>
    <mergeCell ref="K178:K180"/>
    <mergeCell ref="L178:L180"/>
    <mergeCell ref="B181:B183"/>
    <mergeCell ref="C181:C183"/>
    <mergeCell ref="M169:M171"/>
    <mergeCell ref="N169:N171"/>
    <mergeCell ref="B169:B171"/>
    <mergeCell ref="C169:C171"/>
    <mergeCell ref="D169:D171"/>
    <mergeCell ref="E169:E171"/>
    <mergeCell ref="F169:F171"/>
    <mergeCell ref="G169:G171"/>
    <mergeCell ref="J169:J171"/>
    <mergeCell ref="K169:K171"/>
    <mergeCell ref="L169:L171"/>
    <mergeCell ref="M160:M162"/>
    <mergeCell ref="N160:N162"/>
    <mergeCell ref="B160:B162"/>
    <mergeCell ref="C160:C162"/>
    <mergeCell ref="D160:D162"/>
    <mergeCell ref="E160:E162"/>
    <mergeCell ref="F160:F162"/>
    <mergeCell ref="G160:G162"/>
    <mergeCell ref="J160:J162"/>
    <mergeCell ref="K160:K162"/>
    <mergeCell ref="L160:L162"/>
    <mergeCell ref="M163:M165"/>
    <mergeCell ref="N163:N165"/>
    <mergeCell ref="B163:B165"/>
    <mergeCell ref="C163:C165"/>
    <mergeCell ref="D163:D165"/>
    <mergeCell ref="E163:E165"/>
    <mergeCell ref="F163:F165"/>
    <mergeCell ref="G163:G165"/>
    <mergeCell ref="J163:J165"/>
    <mergeCell ref="K163:K165"/>
    <mergeCell ref="L163:L165"/>
    <mergeCell ref="M151:M153"/>
    <mergeCell ref="N151:N153"/>
    <mergeCell ref="B154:B156"/>
    <mergeCell ref="C154:C156"/>
    <mergeCell ref="D154:D156"/>
    <mergeCell ref="E154:E156"/>
    <mergeCell ref="F154:F156"/>
    <mergeCell ref="G154:G156"/>
    <mergeCell ref="J154:J156"/>
    <mergeCell ref="K154:K156"/>
    <mergeCell ref="L154:L156"/>
    <mergeCell ref="M154:M156"/>
    <mergeCell ref="N154:N156"/>
    <mergeCell ref="B151:B153"/>
    <mergeCell ref="C151:C153"/>
    <mergeCell ref="D151:D153"/>
    <mergeCell ref="E151:E153"/>
    <mergeCell ref="F151:F153"/>
    <mergeCell ref="G151:G153"/>
    <mergeCell ref="J151:J153"/>
    <mergeCell ref="K151:K153"/>
    <mergeCell ref="L151:L153"/>
    <mergeCell ref="M79:M81"/>
    <mergeCell ref="M94:M96"/>
    <mergeCell ref="L64:L66"/>
    <mergeCell ref="M55:M57"/>
    <mergeCell ref="N55:N57"/>
    <mergeCell ref="G61:G63"/>
    <mergeCell ref="J61:J63"/>
    <mergeCell ref="K46:K48"/>
    <mergeCell ref="L46:L48"/>
    <mergeCell ref="M46:M48"/>
    <mergeCell ref="N46:N48"/>
    <mergeCell ref="M67:M69"/>
    <mergeCell ref="N67:N69"/>
    <mergeCell ref="L70:L72"/>
    <mergeCell ref="M70:M72"/>
    <mergeCell ref="N94:N96"/>
    <mergeCell ref="L94:L96"/>
    <mergeCell ref="L79:L81"/>
    <mergeCell ref="G64:G66"/>
    <mergeCell ref="J64:J66"/>
    <mergeCell ref="K64:K66"/>
    <mergeCell ref="J49:J51"/>
    <mergeCell ref="K49:K51"/>
    <mergeCell ref="N52:N54"/>
    <mergeCell ref="M115:M117"/>
    <mergeCell ref="N115:N117"/>
    <mergeCell ref="G115:G117"/>
    <mergeCell ref="J124:J126"/>
    <mergeCell ref="K124:K126"/>
    <mergeCell ref="L124:L126"/>
    <mergeCell ref="M124:M126"/>
    <mergeCell ref="N124:N126"/>
    <mergeCell ref="N118:N120"/>
    <mergeCell ref="J115:J117"/>
    <mergeCell ref="K115:K117"/>
    <mergeCell ref="M118:M120"/>
    <mergeCell ref="N121:N123"/>
    <mergeCell ref="L118:L120"/>
    <mergeCell ref="L115:L117"/>
    <mergeCell ref="G121:G123"/>
    <mergeCell ref="J121:J123"/>
    <mergeCell ref="K121:K123"/>
    <mergeCell ref="A94:A96"/>
    <mergeCell ref="B94:B96"/>
    <mergeCell ref="C94:C96"/>
    <mergeCell ref="D94:D96"/>
    <mergeCell ref="E94:E96"/>
    <mergeCell ref="F94:F96"/>
    <mergeCell ref="G94:G96"/>
    <mergeCell ref="J94:J96"/>
    <mergeCell ref="K94:K96"/>
    <mergeCell ref="D130:D132"/>
    <mergeCell ref="E124:E126"/>
    <mergeCell ref="A118:A120"/>
    <mergeCell ref="B118:B120"/>
    <mergeCell ref="C118:C120"/>
    <mergeCell ref="D118:D120"/>
    <mergeCell ref="E118:E120"/>
    <mergeCell ref="M121:M123"/>
    <mergeCell ref="F124:F126"/>
    <mergeCell ref="F118:F120"/>
    <mergeCell ref="G124:G126"/>
    <mergeCell ref="A124:A126"/>
    <mergeCell ref="B124:B126"/>
    <mergeCell ref="C124:C126"/>
    <mergeCell ref="A121:A123"/>
    <mergeCell ref="B121:B123"/>
    <mergeCell ref="C121:C123"/>
    <mergeCell ref="D121:D123"/>
    <mergeCell ref="E121:E123"/>
    <mergeCell ref="F121:F123"/>
    <mergeCell ref="L121:L123"/>
    <mergeCell ref="G118:G120"/>
    <mergeCell ref="J118:J120"/>
    <mergeCell ref="K118:K120"/>
    <mergeCell ref="B76:B78"/>
    <mergeCell ref="D76:D78"/>
    <mergeCell ref="D73:D75"/>
    <mergeCell ref="C73:C75"/>
    <mergeCell ref="J103:J105"/>
    <mergeCell ref="K103:K105"/>
    <mergeCell ref="L103:L105"/>
    <mergeCell ref="L109:L111"/>
    <mergeCell ref="L106:L108"/>
    <mergeCell ref="L82:L84"/>
    <mergeCell ref="A64:A66"/>
    <mergeCell ref="B64:B66"/>
    <mergeCell ref="C64:C66"/>
    <mergeCell ref="D64:D66"/>
    <mergeCell ref="L97:L99"/>
    <mergeCell ref="G103:G105"/>
    <mergeCell ref="L67:L69"/>
    <mergeCell ref="G67:G69"/>
    <mergeCell ref="J67:J69"/>
    <mergeCell ref="K67:K69"/>
    <mergeCell ref="A100:A102"/>
    <mergeCell ref="B100:B102"/>
    <mergeCell ref="C100:C102"/>
    <mergeCell ref="D100:D102"/>
    <mergeCell ref="E100:E102"/>
    <mergeCell ref="A67:A69"/>
    <mergeCell ref="B67:B69"/>
    <mergeCell ref="C67:C69"/>
    <mergeCell ref="D67:D69"/>
    <mergeCell ref="E67:E69"/>
    <mergeCell ref="A76:A78"/>
    <mergeCell ref="C76:C78"/>
    <mergeCell ref="B73:B75"/>
    <mergeCell ref="A73:A75"/>
    <mergeCell ref="F61:F63"/>
    <mergeCell ref="F76:F78"/>
    <mergeCell ref="F91:F93"/>
    <mergeCell ref="G91:G93"/>
    <mergeCell ref="J91:J93"/>
    <mergeCell ref="K91:K93"/>
    <mergeCell ref="F79:F81"/>
    <mergeCell ref="G79:G81"/>
    <mergeCell ref="J79:J81"/>
    <mergeCell ref="K79:K81"/>
    <mergeCell ref="K85:K87"/>
    <mergeCell ref="G82:G84"/>
    <mergeCell ref="J82:J84"/>
    <mergeCell ref="K82:K84"/>
    <mergeCell ref="F64:F66"/>
    <mergeCell ref="A46:A48"/>
    <mergeCell ref="D46:D48"/>
    <mergeCell ref="E46:E48"/>
    <mergeCell ref="A43:A45"/>
    <mergeCell ref="A40:A42"/>
    <mergeCell ref="D40:D42"/>
    <mergeCell ref="E40:E42"/>
    <mergeCell ref="E64:E66"/>
    <mergeCell ref="A55:A57"/>
    <mergeCell ref="B55:B57"/>
    <mergeCell ref="C55:C57"/>
    <mergeCell ref="D55:D57"/>
    <mergeCell ref="A52:A54"/>
    <mergeCell ref="B52:B54"/>
    <mergeCell ref="C52:C54"/>
    <mergeCell ref="D52:D54"/>
    <mergeCell ref="A49:A51"/>
    <mergeCell ref="C49:C51"/>
    <mergeCell ref="D49:D51"/>
    <mergeCell ref="A61:A63"/>
    <mergeCell ref="B61:B63"/>
    <mergeCell ref="C61:C63"/>
    <mergeCell ref="D61:D63"/>
    <mergeCell ref="E61:E63"/>
    <mergeCell ref="G37:G39"/>
    <mergeCell ref="J37:J39"/>
    <mergeCell ref="K37:K39"/>
    <mergeCell ref="F40:F42"/>
    <mergeCell ref="G40:G42"/>
    <mergeCell ref="J40:J42"/>
    <mergeCell ref="K40:K42"/>
    <mergeCell ref="E55:E57"/>
    <mergeCell ref="F55:F57"/>
    <mergeCell ref="G55:G57"/>
    <mergeCell ref="K55:K57"/>
    <mergeCell ref="E52:E54"/>
    <mergeCell ref="E49:E51"/>
    <mergeCell ref="F49:F51"/>
    <mergeCell ref="G49:G51"/>
    <mergeCell ref="F52:F54"/>
    <mergeCell ref="G52:G54"/>
    <mergeCell ref="J43:J45"/>
    <mergeCell ref="B37:B39"/>
    <mergeCell ref="C37:C39"/>
    <mergeCell ref="D37:D39"/>
    <mergeCell ref="E37:E39"/>
    <mergeCell ref="B31:B33"/>
    <mergeCell ref="L37:L39"/>
    <mergeCell ref="N37:N39"/>
    <mergeCell ref="M37:M39"/>
    <mergeCell ref="A16:A18"/>
    <mergeCell ref="B16:B18"/>
    <mergeCell ref="C16:C18"/>
    <mergeCell ref="D16:D18"/>
    <mergeCell ref="E16:E18"/>
    <mergeCell ref="F16:F18"/>
    <mergeCell ref="G16:G18"/>
    <mergeCell ref="J16:J18"/>
    <mergeCell ref="M34:M36"/>
    <mergeCell ref="N34:N36"/>
    <mergeCell ref="N25:N27"/>
    <mergeCell ref="J19:J21"/>
    <mergeCell ref="K19:K21"/>
    <mergeCell ref="E25:E27"/>
    <mergeCell ref="E31:E33"/>
    <mergeCell ref="F37:F39"/>
    <mergeCell ref="C40:C42"/>
    <mergeCell ref="K7:K9"/>
    <mergeCell ref="L7:L9"/>
    <mergeCell ref="M7:M9"/>
    <mergeCell ref="N7:N9"/>
    <mergeCell ref="A7:A9"/>
    <mergeCell ref="B7:B9"/>
    <mergeCell ref="C7:C9"/>
    <mergeCell ref="D7:D9"/>
    <mergeCell ref="E7:E9"/>
    <mergeCell ref="F7:F9"/>
    <mergeCell ref="G7:G9"/>
    <mergeCell ref="J7:J9"/>
    <mergeCell ref="E10:E12"/>
    <mergeCell ref="E13:E15"/>
    <mergeCell ref="K16:K18"/>
    <mergeCell ref="L40:L42"/>
    <mergeCell ref="M40:M42"/>
    <mergeCell ref="N40:N42"/>
    <mergeCell ref="K13:K15"/>
    <mergeCell ref="L16:L18"/>
    <mergeCell ref="M16:M18"/>
    <mergeCell ref="N16:N18"/>
    <mergeCell ref="A37:A39"/>
    <mergeCell ref="M64:M66"/>
    <mergeCell ref="N64:N66"/>
    <mergeCell ref="K61:K63"/>
    <mergeCell ref="L61:L63"/>
    <mergeCell ref="M61:M63"/>
    <mergeCell ref="N61:N63"/>
    <mergeCell ref="L55:L57"/>
    <mergeCell ref="N49:N51"/>
    <mergeCell ref="G46:G48"/>
    <mergeCell ref="J46:J48"/>
    <mergeCell ref="L49:L51"/>
    <mergeCell ref="M49:M51"/>
    <mergeCell ref="J55:J57"/>
    <mergeCell ref="J52:J54"/>
    <mergeCell ref="K52:K54"/>
    <mergeCell ref="L52:L54"/>
    <mergeCell ref="M52:M54"/>
    <mergeCell ref="L58:L60"/>
    <mergeCell ref="M58:M60"/>
    <mergeCell ref="N58:N60"/>
    <mergeCell ref="B49:B51"/>
    <mergeCell ref="F46:F48"/>
    <mergeCell ref="M43:M45"/>
    <mergeCell ref="N43:N45"/>
    <mergeCell ref="C46:C48"/>
    <mergeCell ref="K43:K45"/>
    <mergeCell ref="C43:C45"/>
    <mergeCell ref="D43:D45"/>
    <mergeCell ref="F43:F45"/>
    <mergeCell ref="G43:G45"/>
    <mergeCell ref="E43:E45"/>
    <mergeCell ref="B40:B42"/>
    <mergeCell ref="B43:B45"/>
    <mergeCell ref="B46:B48"/>
    <mergeCell ref="L43:L45"/>
    <mergeCell ref="M31:M33"/>
    <mergeCell ref="N31:N33"/>
    <mergeCell ref="A34:A36"/>
    <mergeCell ref="C34:C36"/>
    <mergeCell ref="D34:D36"/>
    <mergeCell ref="E34:E36"/>
    <mergeCell ref="F34:F36"/>
    <mergeCell ref="G34:G36"/>
    <mergeCell ref="J34:J36"/>
    <mergeCell ref="K34:K36"/>
    <mergeCell ref="A31:A33"/>
    <mergeCell ref="C31:C33"/>
    <mergeCell ref="D31:D33"/>
    <mergeCell ref="F31:F33"/>
    <mergeCell ref="G31:G33"/>
    <mergeCell ref="J31:J33"/>
    <mergeCell ref="K31:K33"/>
    <mergeCell ref="L31:L33"/>
    <mergeCell ref="L34:L36"/>
    <mergeCell ref="B34:B36"/>
    <mergeCell ref="L28:L30"/>
    <mergeCell ref="M28:M30"/>
    <mergeCell ref="A25:A27"/>
    <mergeCell ref="C25:C27"/>
    <mergeCell ref="D25:D27"/>
    <mergeCell ref="F25:F27"/>
    <mergeCell ref="G25:G27"/>
    <mergeCell ref="J25:J27"/>
    <mergeCell ref="K25:K27"/>
    <mergeCell ref="L25:L27"/>
    <mergeCell ref="M25:M27"/>
    <mergeCell ref="B25:B27"/>
    <mergeCell ref="A28:A30"/>
    <mergeCell ref="B28:B30"/>
    <mergeCell ref="C28:C30"/>
    <mergeCell ref="D28:D30"/>
    <mergeCell ref="E28:E30"/>
    <mergeCell ref="F28:F30"/>
    <mergeCell ref="G28:G30"/>
    <mergeCell ref="J28:J30"/>
    <mergeCell ref="K28:K30"/>
    <mergeCell ref="N28:N30"/>
    <mergeCell ref="B10:B12"/>
    <mergeCell ref="B13:B15"/>
    <mergeCell ref="L19:L21"/>
    <mergeCell ref="M19:M21"/>
    <mergeCell ref="N19:N21"/>
    <mergeCell ref="A22:A24"/>
    <mergeCell ref="B22:B24"/>
    <mergeCell ref="C22:C24"/>
    <mergeCell ref="D22:D24"/>
    <mergeCell ref="E22:E24"/>
    <mergeCell ref="A19:A21"/>
    <mergeCell ref="B19:B21"/>
    <mergeCell ref="C19:C21"/>
    <mergeCell ref="D19:D21"/>
    <mergeCell ref="E19:E21"/>
    <mergeCell ref="F19:F21"/>
    <mergeCell ref="G19:G21"/>
    <mergeCell ref="N22:N24"/>
    <mergeCell ref="F22:F24"/>
    <mergeCell ref="G22:G24"/>
    <mergeCell ref="J22:J24"/>
    <mergeCell ref="K22:K24"/>
    <mergeCell ref="L22:L24"/>
    <mergeCell ref="M22:M24"/>
    <mergeCell ref="A1:N1"/>
    <mergeCell ref="G4:G6"/>
    <mergeCell ref="J4:J6"/>
    <mergeCell ref="K4:K6"/>
    <mergeCell ref="L4:L6"/>
    <mergeCell ref="M4:M6"/>
    <mergeCell ref="N4:N6"/>
    <mergeCell ref="A4:A6"/>
    <mergeCell ref="B4:B6"/>
    <mergeCell ref="C4:C6"/>
    <mergeCell ref="D4:D6"/>
    <mergeCell ref="E4:E6"/>
    <mergeCell ref="F4:F6"/>
    <mergeCell ref="A2:N2"/>
    <mergeCell ref="A91:A93"/>
    <mergeCell ref="B91:B93"/>
    <mergeCell ref="C91:C93"/>
    <mergeCell ref="D91:D93"/>
    <mergeCell ref="N13:N15"/>
    <mergeCell ref="N10:N12"/>
    <mergeCell ref="A13:A15"/>
    <mergeCell ref="C13:C15"/>
    <mergeCell ref="D13:D15"/>
    <mergeCell ref="F13:F15"/>
    <mergeCell ref="G13:G15"/>
    <mergeCell ref="J13:J15"/>
    <mergeCell ref="F67:F69"/>
    <mergeCell ref="L13:L15"/>
    <mergeCell ref="M13:M15"/>
    <mergeCell ref="A10:A12"/>
    <mergeCell ref="C10:C12"/>
    <mergeCell ref="D10:D12"/>
    <mergeCell ref="F10:F12"/>
    <mergeCell ref="G10:G12"/>
    <mergeCell ref="J10:J12"/>
    <mergeCell ref="K10:K12"/>
    <mergeCell ref="L10:L12"/>
    <mergeCell ref="M10:M12"/>
    <mergeCell ref="A115:A117"/>
    <mergeCell ref="B115:B117"/>
    <mergeCell ref="C115:C117"/>
    <mergeCell ref="D115:D117"/>
    <mergeCell ref="E115:E117"/>
    <mergeCell ref="F115:F117"/>
    <mergeCell ref="A103:A105"/>
    <mergeCell ref="B103:B105"/>
    <mergeCell ref="C103:C105"/>
    <mergeCell ref="D103:D105"/>
    <mergeCell ref="E103:E105"/>
    <mergeCell ref="F103:F105"/>
    <mergeCell ref="N70:N72"/>
    <mergeCell ref="A70:A72"/>
    <mergeCell ref="B70:B72"/>
    <mergeCell ref="C70:C72"/>
    <mergeCell ref="D70:D72"/>
    <mergeCell ref="E70:E72"/>
    <mergeCell ref="F70:F72"/>
    <mergeCell ref="G70:G72"/>
    <mergeCell ref="J70:J72"/>
    <mergeCell ref="K70:K72"/>
    <mergeCell ref="M82:M84"/>
    <mergeCell ref="N82:N84"/>
    <mergeCell ref="E73:E75"/>
    <mergeCell ref="F73:F75"/>
    <mergeCell ref="G73:G75"/>
    <mergeCell ref="L91:L93"/>
    <mergeCell ref="M91:M93"/>
    <mergeCell ref="N91:N93"/>
    <mergeCell ref="E91:E93"/>
    <mergeCell ref="E76:E78"/>
    <mergeCell ref="M76:M78"/>
    <mergeCell ref="N76:N78"/>
    <mergeCell ref="N79:N81"/>
    <mergeCell ref="J85:J87"/>
    <mergeCell ref="J73:J75"/>
    <mergeCell ref="N73:N75"/>
    <mergeCell ref="M73:M75"/>
    <mergeCell ref="L73:L75"/>
    <mergeCell ref="K73:K75"/>
    <mergeCell ref="G76:G78"/>
    <mergeCell ref="J76:J78"/>
    <mergeCell ref="K76:K78"/>
    <mergeCell ref="L76:L78"/>
    <mergeCell ref="L85:L87"/>
    <mergeCell ref="A79:A81"/>
    <mergeCell ref="B79:B81"/>
    <mergeCell ref="C79:C81"/>
    <mergeCell ref="D79:D81"/>
    <mergeCell ref="E79:E81"/>
    <mergeCell ref="D85:D87"/>
    <mergeCell ref="E85:E87"/>
    <mergeCell ref="F85:F87"/>
    <mergeCell ref="G85:G87"/>
    <mergeCell ref="C82:C84"/>
    <mergeCell ref="D82:D84"/>
    <mergeCell ref="E82:E84"/>
    <mergeCell ref="F82:F84"/>
    <mergeCell ref="A85:A87"/>
    <mergeCell ref="B85:B87"/>
    <mergeCell ref="C85:C87"/>
    <mergeCell ref="A82:A84"/>
    <mergeCell ref="B82:B84"/>
    <mergeCell ref="M85:M87"/>
    <mergeCell ref="N85:N87"/>
    <mergeCell ref="L88:L90"/>
    <mergeCell ref="M88:M90"/>
    <mergeCell ref="N88:N90"/>
    <mergeCell ref="A88:A90"/>
    <mergeCell ref="B88:B90"/>
    <mergeCell ref="C88:C90"/>
    <mergeCell ref="D88:D90"/>
    <mergeCell ref="E88:E90"/>
    <mergeCell ref="F88:F90"/>
    <mergeCell ref="G88:G90"/>
    <mergeCell ref="J88:J90"/>
    <mergeCell ref="K88:K90"/>
    <mergeCell ref="M103:M105"/>
    <mergeCell ref="N103:N105"/>
    <mergeCell ref="A97:A99"/>
    <mergeCell ref="B97:B99"/>
    <mergeCell ref="C97:C99"/>
    <mergeCell ref="D97:D99"/>
    <mergeCell ref="E97:E99"/>
    <mergeCell ref="F97:F99"/>
    <mergeCell ref="G97:G99"/>
    <mergeCell ref="J97:J99"/>
    <mergeCell ref="K97:K99"/>
    <mergeCell ref="G100:G102"/>
    <mergeCell ref="J100:J102"/>
    <mergeCell ref="K100:K102"/>
    <mergeCell ref="L100:L102"/>
    <mergeCell ref="M100:M102"/>
    <mergeCell ref="F100:F102"/>
    <mergeCell ref="N100:N102"/>
    <mergeCell ref="M97:M99"/>
    <mergeCell ref="N97:N99"/>
    <mergeCell ref="N109:N111"/>
    <mergeCell ref="A109:A111"/>
    <mergeCell ref="B109:B111"/>
    <mergeCell ref="C109:C111"/>
    <mergeCell ref="D109:D111"/>
    <mergeCell ref="E109:E111"/>
    <mergeCell ref="F109:F111"/>
    <mergeCell ref="G109:G111"/>
    <mergeCell ref="J109:J111"/>
    <mergeCell ref="K109:K111"/>
    <mergeCell ref="M106:M108"/>
    <mergeCell ref="N106:N108"/>
    <mergeCell ref="A112:A114"/>
    <mergeCell ref="B112:B114"/>
    <mergeCell ref="C112:C114"/>
    <mergeCell ref="D112:D114"/>
    <mergeCell ref="E112:E114"/>
    <mergeCell ref="F112:F114"/>
    <mergeCell ref="G112:G114"/>
    <mergeCell ref="J112:J114"/>
    <mergeCell ref="K112:K114"/>
    <mergeCell ref="L112:L114"/>
    <mergeCell ref="M112:M114"/>
    <mergeCell ref="N112:N114"/>
    <mergeCell ref="A106:A108"/>
    <mergeCell ref="B106:B108"/>
    <mergeCell ref="C106:C108"/>
    <mergeCell ref="D106:D108"/>
    <mergeCell ref="E106:E108"/>
    <mergeCell ref="F106:F108"/>
    <mergeCell ref="G106:G108"/>
    <mergeCell ref="J106:J108"/>
    <mergeCell ref="K106:K108"/>
    <mergeCell ref="M109:M111"/>
    <mergeCell ref="K133:K135"/>
    <mergeCell ref="L127:L129"/>
    <mergeCell ref="M127:M129"/>
    <mergeCell ref="N127:N129"/>
    <mergeCell ref="A130:A132"/>
    <mergeCell ref="B130:B132"/>
    <mergeCell ref="C130:C132"/>
    <mergeCell ref="E130:E132"/>
    <mergeCell ref="F130:F132"/>
    <mergeCell ref="G130:G132"/>
    <mergeCell ref="J130:J132"/>
    <mergeCell ref="K130:K132"/>
    <mergeCell ref="L130:L132"/>
    <mergeCell ref="M130:M132"/>
    <mergeCell ref="N130:N132"/>
    <mergeCell ref="A127:A129"/>
    <mergeCell ref="B127:B129"/>
    <mergeCell ref="C127:C129"/>
    <mergeCell ref="D127:D129"/>
    <mergeCell ref="E127:E129"/>
    <mergeCell ref="F127:F129"/>
    <mergeCell ref="G127:G129"/>
    <mergeCell ref="J127:J129"/>
    <mergeCell ref="K127:K129"/>
    <mergeCell ref="L133:L135"/>
    <mergeCell ref="M133:M135"/>
    <mergeCell ref="N133:N135"/>
    <mergeCell ref="D124:D126"/>
    <mergeCell ref="A136:A138"/>
    <mergeCell ref="B136:B138"/>
    <mergeCell ref="C136:C138"/>
    <mergeCell ref="D136:D138"/>
    <mergeCell ref="E136:E138"/>
    <mergeCell ref="F136:F138"/>
    <mergeCell ref="G136:G138"/>
    <mergeCell ref="J136:J138"/>
    <mergeCell ref="K136:K138"/>
    <mergeCell ref="L136:L138"/>
    <mergeCell ref="M136:M138"/>
    <mergeCell ref="N136:N138"/>
    <mergeCell ref="A133:A135"/>
    <mergeCell ref="B133:B135"/>
    <mergeCell ref="C133:C135"/>
    <mergeCell ref="D133:D135"/>
    <mergeCell ref="E133:E135"/>
    <mergeCell ref="F133:F135"/>
    <mergeCell ref="G133:G135"/>
    <mergeCell ref="J133:J135"/>
    <mergeCell ref="L139:L141"/>
    <mergeCell ref="M139:M141"/>
    <mergeCell ref="N139:N141"/>
    <mergeCell ref="A142:A144"/>
    <mergeCell ref="B142:B144"/>
    <mergeCell ref="C142:C144"/>
    <mergeCell ref="D142:D144"/>
    <mergeCell ref="E142:E144"/>
    <mergeCell ref="F142:F144"/>
    <mergeCell ref="G142:G144"/>
    <mergeCell ref="J142:J144"/>
    <mergeCell ref="K142:K144"/>
    <mergeCell ref="L142:L144"/>
    <mergeCell ref="M142:M144"/>
    <mergeCell ref="N142:N144"/>
    <mergeCell ref="A139:A141"/>
    <mergeCell ref="B139:B141"/>
    <mergeCell ref="C139:C141"/>
    <mergeCell ref="D139:D141"/>
    <mergeCell ref="E139:E141"/>
    <mergeCell ref="F139:F141"/>
    <mergeCell ref="G139:G141"/>
    <mergeCell ref="J139:J141"/>
    <mergeCell ref="K139:K141"/>
    <mergeCell ref="M145:M147"/>
    <mergeCell ref="N145:N147"/>
    <mergeCell ref="A145:A147"/>
    <mergeCell ref="B148:B150"/>
    <mergeCell ref="C148:C150"/>
    <mergeCell ref="D148:D150"/>
    <mergeCell ref="E148:E150"/>
    <mergeCell ref="F148:F150"/>
    <mergeCell ref="G148:G150"/>
    <mergeCell ref="J148:J150"/>
    <mergeCell ref="K148:K150"/>
    <mergeCell ref="L148:L150"/>
    <mergeCell ref="M148:M150"/>
    <mergeCell ref="N148:N150"/>
    <mergeCell ref="B145:B147"/>
    <mergeCell ref="C145:C147"/>
    <mergeCell ref="D145:D147"/>
    <mergeCell ref="E145:E147"/>
    <mergeCell ref="F145:F147"/>
    <mergeCell ref="G145:G147"/>
    <mergeCell ref="J145:J147"/>
    <mergeCell ref="K145:K147"/>
    <mergeCell ref="L145:L147"/>
    <mergeCell ref="M157:M159"/>
    <mergeCell ref="N157:N159"/>
    <mergeCell ref="B157:B159"/>
    <mergeCell ref="C157:C159"/>
    <mergeCell ref="D157:D159"/>
    <mergeCell ref="E157:E159"/>
    <mergeCell ref="F157:F159"/>
    <mergeCell ref="G157:G159"/>
    <mergeCell ref="J157:J159"/>
    <mergeCell ref="K157:K159"/>
    <mergeCell ref="L157:L159"/>
    <mergeCell ref="M166:M168"/>
    <mergeCell ref="N166:N168"/>
    <mergeCell ref="B166:B168"/>
    <mergeCell ref="C166:C168"/>
    <mergeCell ref="D166:D168"/>
    <mergeCell ref="E166:E168"/>
    <mergeCell ref="F166:F168"/>
    <mergeCell ref="G166:G168"/>
    <mergeCell ref="J166:J168"/>
    <mergeCell ref="K166:K168"/>
    <mergeCell ref="L166:L168"/>
    <mergeCell ref="M172:M174"/>
    <mergeCell ref="N172:N174"/>
    <mergeCell ref="B175:B177"/>
    <mergeCell ref="C175:C177"/>
    <mergeCell ref="D175:D177"/>
    <mergeCell ref="E175:E177"/>
    <mergeCell ref="F175:F177"/>
    <mergeCell ref="G175:G177"/>
    <mergeCell ref="J175:J177"/>
    <mergeCell ref="K175:K177"/>
    <mergeCell ref="L175:L177"/>
    <mergeCell ref="M175:M177"/>
    <mergeCell ref="N175:N177"/>
    <mergeCell ref="B172:B174"/>
    <mergeCell ref="C172:C174"/>
    <mergeCell ref="D172:D174"/>
    <mergeCell ref="E172:E174"/>
    <mergeCell ref="F172:F174"/>
    <mergeCell ref="G172:G174"/>
    <mergeCell ref="J172:J174"/>
    <mergeCell ref="K172:K174"/>
    <mergeCell ref="L172:L174"/>
    <mergeCell ref="D181:D183"/>
    <mergeCell ref="J181:J183"/>
    <mergeCell ref="N181:N183"/>
    <mergeCell ref="K181:K183"/>
    <mergeCell ref="L181:L183"/>
    <mergeCell ref="M181:M183"/>
    <mergeCell ref="G181:G183"/>
    <mergeCell ref="F181:F183"/>
    <mergeCell ref="E181:E183"/>
    <mergeCell ref="A58:A60"/>
    <mergeCell ref="B58:B60"/>
    <mergeCell ref="C58:C60"/>
    <mergeCell ref="D58:D60"/>
    <mergeCell ref="E58:E60"/>
    <mergeCell ref="F58:F60"/>
    <mergeCell ref="G58:G60"/>
    <mergeCell ref="J58:J60"/>
    <mergeCell ref="K58:K60"/>
  </mergeCells>
  <pageMargins left="0.23622047244094491" right="0.23622047244094491" top="0.74803149606299213" bottom="0.74803149606299213" header="0.31496062992125984" footer="0.31496062992125984"/>
  <pageSetup paperSize="9" orientation="landscape" horizontalDpi="300" verticalDpi="300" r:id="rId1"/>
  <headerFooter>
    <oddFooter>&amp;LFORM 024  &amp;CPage &amp;P        &amp;RForm Revision: 10 March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751"/>
  <sheetViews>
    <sheetView tabSelected="1" topLeftCell="F43" zoomScaleNormal="100" workbookViewId="0">
      <selection activeCell="M48" sqref="M48"/>
    </sheetView>
  </sheetViews>
  <sheetFormatPr defaultColWidth="9.140625" defaultRowHeight="54.75" customHeight="1" x14ac:dyDescent="0.25"/>
  <cols>
    <col min="2" max="2" width="9.140625" style="29"/>
    <col min="3" max="3" width="17.42578125" style="29" customWidth="1"/>
    <col min="4" max="4" width="9.140625" style="29"/>
    <col min="5" max="5" width="29.7109375" style="29" customWidth="1"/>
    <col min="6" max="7" width="18.28515625" style="29" customWidth="1"/>
    <col min="8" max="8" width="17.42578125" style="29" customWidth="1"/>
    <col min="9" max="9" width="12.5703125" style="29" customWidth="1"/>
    <col min="10" max="11" width="12" style="30" customWidth="1"/>
    <col min="12" max="12" width="22" style="30" customWidth="1"/>
    <col min="13" max="13" width="47.85546875" style="48" customWidth="1"/>
    <col min="14" max="14" width="27.5703125" style="29" customWidth="1"/>
    <col min="15" max="15" width="9.140625" style="29"/>
    <col min="16" max="16" width="10" style="29" customWidth="1"/>
    <col min="17" max="17" width="13" style="23" customWidth="1"/>
    <col min="18" max="18" width="12.28515625" customWidth="1"/>
    <col min="19" max="20" width="9.140625" hidden="1" customWidth="1"/>
  </cols>
  <sheetData>
    <row r="1" spans="2:21" ht="22.5" customHeight="1" x14ac:dyDescent="0.25">
      <c r="B1" s="154"/>
      <c r="C1" s="154"/>
      <c r="D1" s="154"/>
    </row>
    <row r="2" spans="2:21" ht="24" customHeight="1" x14ac:dyDescent="0.25">
      <c r="B2" s="158"/>
      <c r="C2" s="158"/>
      <c r="D2" s="158"/>
      <c r="E2" s="159" t="s">
        <v>424</v>
      </c>
      <c r="F2" s="155" t="s">
        <v>422</v>
      </c>
      <c r="G2" s="156"/>
      <c r="H2" s="157"/>
      <c r="I2" s="152" t="s">
        <v>451</v>
      </c>
      <c r="J2" s="153"/>
      <c r="K2" s="153"/>
      <c r="L2" s="153"/>
      <c r="M2" s="153"/>
      <c r="N2" s="153"/>
      <c r="O2" s="153"/>
      <c r="P2" s="153"/>
      <c r="Q2" s="153"/>
      <c r="R2" s="153"/>
      <c r="S2" s="153"/>
      <c r="T2" s="153"/>
      <c r="U2" s="153"/>
    </row>
    <row r="3" spans="2:21" ht="22.5" customHeight="1" x14ac:dyDescent="0.25">
      <c r="B3" s="158"/>
      <c r="C3" s="158"/>
      <c r="D3" s="158"/>
      <c r="E3" s="160"/>
      <c r="F3" s="155" t="s">
        <v>443</v>
      </c>
      <c r="G3" s="156"/>
      <c r="H3" s="157"/>
      <c r="I3" s="152"/>
      <c r="J3" s="153"/>
      <c r="K3" s="153"/>
      <c r="L3" s="153"/>
      <c r="M3" s="153"/>
      <c r="N3" s="153"/>
      <c r="O3" s="153"/>
      <c r="P3" s="153"/>
      <c r="Q3" s="153"/>
      <c r="R3" s="153"/>
      <c r="S3" s="153"/>
      <c r="T3" s="153"/>
      <c r="U3" s="153"/>
    </row>
    <row r="4" spans="2:21" ht="24" customHeight="1" x14ac:dyDescent="0.25">
      <c r="B4" s="158"/>
      <c r="C4" s="158"/>
      <c r="D4" s="158"/>
      <c r="E4" s="45" t="s">
        <v>452</v>
      </c>
      <c r="F4" s="155" t="s">
        <v>444</v>
      </c>
      <c r="G4" s="156"/>
      <c r="H4" s="157"/>
      <c r="I4" s="152"/>
      <c r="J4" s="153"/>
      <c r="K4" s="153"/>
      <c r="L4" s="153"/>
      <c r="M4" s="153"/>
      <c r="N4" s="153"/>
      <c r="O4" s="153"/>
      <c r="P4" s="153"/>
      <c r="Q4" s="153"/>
      <c r="R4" s="153"/>
      <c r="S4" s="153"/>
      <c r="T4" s="153"/>
      <c r="U4" s="153"/>
    </row>
    <row r="5" spans="2:21" ht="54.75" customHeight="1" x14ac:dyDescent="0.25">
      <c r="B5" s="27" t="s">
        <v>2</v>
      </c>
      <c r="C5" s="27" t="s">
        <v>450</v>
      </c>
      <c r="D5" s="27" t="s">
        <v>4</v>
      </c>
      <c r="E5" s="27" t="s">
        <v>5</v>
      </c>
      <c r="F5" s="27" t="s">
        <v>492</v>
      </c>
      <c r="G5" s="27" t="s">
        <v>454</v>
      </c>
      <c r="H5" s="27" t="s">
        <v>427</v>
      </c>
      <c r="I5" s="27" t="s">
        <v>416</v>
      </c>
      <c r="J5" s="28" t="s">
        <v>8</v>
      </c>
      <c r="K5" s="28" t="s">
        <v>445</v>
      </c>
      <c r="L5" s="28" t="s">
        <v>455</v>
      </c>
      <c r="M5" s="27" t="s">
        <v>423</v>
      </c>
      <c r="N5" s="27" t="s">
        <v>15</v>
      </c>
      <c r="O5" s="27" t="s">
        <v>12</v>
      </c>
      <c r="P5" s="27" t="s">
        <v>13</v>
      </c>
      <c r="Q5" s="25" t="s">
        <v>456</v>
      </c>
      <c r="R5" s="24" t="s">
        <v>457</v>
      </c>
      <c r="S5" s="24" t="s">
        <v>417</v>
      </c>
      <c r="T5" s="24" t="s">
        <v>418</v>
      </c>
      <c r="U5" s="27" t="s">
        <v>539</v>
      </c>
    </row>
    <row r="6" spans="2:21" ht="54.6" customHeight="1" x14ac:dyDescent="0.25">
      <c r="B6" s="35">
        <v>1</v>
      </c>
      <c r="C6" s="46" t="s">
        <v>428</v>
      </c>
      <c r="D6" s="36" t="s">
        <v>17</v>
      </c>
      <c r="E6" s="35" t="s">
        <v>426</v>
      </c>
      <c r="F6" s="36" t="s">
        <v>489</v>
      </c>
      <c r="G6" s="36" t="s">
        <v>453</v>
      </c>
      <c r="H6" s="42"/>
      <c r="I6" s="36" t="s">
        <v>425</v>
      </c>
      <c r="J6" s="37">
        <v>44117</v>
      </c>
      <c r="K6" s="42"/>
      <c r="L6" s="37" t="s">
        <v>449</v>
      </c>
      <c r="M6" s="47" t="s">
        <v>429</v>
      </c>
      <c r="N6" s="36" t="s">
        <v>430</v>
      </c>
      <c r="O6" s="42"/>
      <c r="P6" s="42"/>
      <c r="Q6" s="44"/>
      <c r="R6" s="42"/>
      <c r="S6">
        <f>(Table1[[#This Row],[Registration]]-30)</f>
        <v>44087</v>
      </c>
      <c r="T6">
        <f>MONTH(Table1[[#This Row],[Column3]])</f>
        <v>9</v>
      </c>
      <c r="U6" s="42"/>
    </row>
    <row r="7" spans="2:21" ht="54.75" customHeight="1" x14ac:dyDescent="0.25">
      <c r="B7" s="35">
        <v>2</v>
      </c>
      <c r="C7" s="46" t="s">
        <v>431</v>
      </c>
      <c r="D7" s="36" t="s">
        <v>17</v>
      </c>
      <c r="E7" s="35" t="s">
        <v>435</v>
      </c>
      <c r="F7" s="36" t="s">
        <v>489</v>
      </c>
      <c r="G7" s="36" t="s">
        <v>453</v>
      </c>
      <c r="H7" s="42"/>
      <c r="I7" s="36" t="s">
        <v>425</v>
      </c>
      <c r="J7" s="37">
        <v>44424</v>
      </c>
      <c r="K7" s="42"/>
      <c r="L7" s="37" t="s">
        <v>448</v>
      </c>
      <c r="M7" s="47" t="s">
        <v>442</v>
      </c>
      <c r="N7" s="36" t="s">
        <v>441</v>
      </c>
      <c r="O7" s="42"/>
      <c r="P7" s="42"/>
      <c r="Q7" s="44"/>
      <c r="R7" s="42"/>
      <c r="S7">
        <f>(Table1[[#This Row],[Registration]]-30)</f>
        <v>44394</v>
      </c>
      <c r="T7">
        <f>MONTH(Table1[[#This Row],[Column3]])</f>
        <v>7</v>
      </c>
      <c r="U7" s="42"/>
    </row>
    <row r="8" spans="2:21" ht="54.75" customHeight="1" x14ac:dyDescent="0.25">
      <c r="B8" s="35">
        <v>3</v>
      </c>
      <c r="C8" s="46" t="s">
        <v>432</v>
      </c>
      <c r="D8" s="36" t="s">
        <v>17</v>
      </c>
      <c r="E8" s="35" t="s">
        <v>434</v>
      </c>
      <c r="F8" s="36" t="s">
        <v>489</v>
      </c>
      <c r="G8" s="36" t="s">
        <v>453</v>
      </c>
      <c r="H8" s="42"/>
      <c r="I8" s="36" t="s">
        <v>425</v>
      </c>
      <c r="J8" s="37">
        <v>44309</v>
      </c>
      <c r="K8" s="42"/>
      <c r="L8" s="37" t="s">
        <v>446</v>
      </c>
      <c r="M8" s="47" t="s">
        <v>440</v>
      </c>
      <c r="N8" s="36" t="s">
        <v>439</v>
      </c>
      <c r="O8" s="42"/>
      <c r="P8" s="42"/>
      <c r="Q8" s="44"/>
      <c r="R8" s="42"/>
      <c r="S8">
        <f>(Table1[[#This Row],[Registration]]-30)</f>
        <v>44279</v>
      </c>
      <c r="T8">
        <f>MONTH(Table1[[#This Row],[Column3]])</f>
        <v>3</v>
      </c>
      <c r="U8" s="42"/>
    </row>
    <row r="9" spans="2:21" ht="54.75" customHeight="1" x14ac:dyDescent="0.25">
      <c r="B9" s="35">
        <v>4</v>
      </c>
      <c r="C9" s="46" t="s">
        <v>433</v>
      </c>
      <c r="D9" s="36" t="s">
        <v>17</v>
      </c>
      <c r="E9" s="35" t="s">
        <v>436</v>
      </c>
      <c r="F9" s="36" t="s">
        <v>489</v>
      </c>
      <c r="G9" s="36" t="s">
        <v>453</v>
      </c>
      <c r="H9" s="42"/>
      <c r="I9" s="36" t="s">
        <v>425</v>
      </c>
      <c r="J9" s="37">
        <v>44226</v>
      </c>
      <c r="K9" s="42"/>
      <c r="L9" s="37" t="s">
        <v>447</v>
      </c>
      <c r="M9" s="47" t="s">
        <v>438</v>
      </c>
      <c r="N9" s="36" t="s">
        <v>437</v>
      </c>
      <c r="O9" s="42"/>
      <c r="P9" s="42"/>
      <c r="Q9" s="44"/>
      <c r="R9" s="44"/>
      <c r="S9">
        <f>(Table1[[#This Row],[Registration]]-30)</f>
        <v>44196</v>
      </c>
      <c r="T9">
        <f>MONTH(Table1[[#This Row],[Column3]])</f>
        <v>12</v>
      </c>
      <c r="U9" s="42"/>
    </row>
    <row r="10" spans="2:21" ht="54.75" customHeight="1" x14ac:dyDescent="0.25">
      <c r="B10" s="56">
        <v>5</v>
      </c>
      <c r="C10" s="57" t="s">
        <v>472</v>
      </c>
      <c r="D10" s="58" t="s">
        <v>17</v>
      </c>
      <c r="E10" s="56" t="s">
        <v>458</v>
      </c>
      <c r="F10" s="58" t="s">
        <v>490</v>
      </c>
      <c r="G10" s="58" t="s">
        <v>453</v>
      </c>
      <c r="H10" s="56">
        <v>27.11</v>
      </c>
      <c r="I10" s="58" t="s">
        <v>425</v>
      </c>
      <c r="J10" s="59">
        <v>44636</v>
      </c>
      <c r="K10" s="59">
        <v>45668</v>
      </c>
      <c r="L10" s="59" t="s">
        <v>466</v>
      </c>
      <c r="M10" s="60" t="s">
        <v>461</v>
      </c>
      <c r="N10" s="58" t="s">
        <v>463</v>
      </c>
      <c r="O10" s="61">
        <v>44531</v>
      </c>
      <c r="P10" s="61" t="s">
        <v>465</v>
      </c>
      <c r="Q10" s="62"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Dec/2023 Surveilance 1</v>
      </c>
      <c r="R10" s="62"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Dec/2024 Surveilance 2</v>
      </c>
      <c r="S10">
        <f>(Table1[[#This Row],[Registration]]-30)</f>
        <v>44606</v>
      </c>
      <c r="T10">
        <f>MONTH(Table1[[#This Row],[Column3]])</f>
        <v>2</v>
      </c>
      <c r="U10" s="42"/>
    </row>
    <row r="11" spans="2:21" ht="54.75" customHeight="1" x14ac:dyDescent="0.25">
      <c r="B11" s="56">
        <v>6</v>
      </c>
      <c r="C11" s="57" t="s">
        <v>473</v>
      </c>
      <c r="D11" s="58" t="s">
        <v>17</v>
      </c>
      <c r="E11" s="56" t="s">
        <v>459</v>
      </c>
      <c r="F11" s="58" t="s">
        <v>490</v>
      </c>
      <c r="G11" s="58" t="s">
        <v>453</v>
      </c>
      <c r="H11" s="56">
        <v>27.4</v>
      </c>
      <c r="I11" s="58" t="s">
        <v>425</v>
      </c>
      <c r="J11" s="59">
        <v>44636</v>
      </c>
      <c r="K11" s="59">
        <v>45666</v>
      </c>
      <c r="L11" s="59" t="s">
        <v>467</v>
      </c>
      <c r="M11" s="60" t="s">
        <v>460</v>
      </c>
      <c r="N11" s="58" t="s">
        <v>462</v>
      </c>
      <c r="O11" s="61">
        <v>44536</v>
      </c>
      <c r="P11" s="61" t="s">
        <v>464</v>
      </c>
      <c r="Q11" s="62"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Dec/2023 Surveilance 1</v>
      </c>
      <c r="R11" s="62"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Dec/2024 Surveilance 2</v>
      </c>
      <c r="S11">
        <f>(Table1[[#This Row],[Registration]]-30)</f>
        <v>44606</v>
      </c>
      <c r="T11">
        <f>MONTH(Table1[[#This Row],[Column3]])</f>
        <v>2</v>
      </c>
      <c r="U11" s="42"/>
    </row>
    <row r="12" spans="2:21" ht="54.75" customHeight="1" x14ac:dyDescent="0.25">
      <c r="B12" s="35">
        <v>7</v>
      </c>
      <c r="C12" s="46" t="s">
        <v>474</v>
      </c>
      <c r="D12" s="36" t="s">
        <v>17</v>
      </c>
      <c r="E12" s="35" t="s">
        <v>468</v>
      </c>
      <c r="F12" s="36" t="s">
        <v>491</v>
      </c>
      <c r="G12" s="36" t="s">
        <v>453</v>
      </c>
      <c r="H12" s="42"/>
      <c r="I12" s="36" t="s">
        <v>425</v>
      </c>
      <c r="J12" s="37">
        <v>44759</v>
      </c>
      <c r="K12" s="42"/>
      <c r="L12" s="37" t="s">
        <v>469</v>
      </c>
      <c r="M12" s="47" t="s">
        <v>470</v>
      </c>
      <c r="N12" s="36" t="s">
        <v>471</v>
      </c>
      <c r="O12" s="42"/>
      <c r="P12" s="42"/>
      <c r="Q12" s="44"/>
      <c r="R12" s="44"/>
      <c r="S12">
        <f>(Table1[[#This Row],[Registration]]-30)</f>
        <v>44729</v>
      </c>
      <c r="T12">
        <f>MONTH(Table1[[#This Row],[Column3]])</f>
        <v>6</v>
      </c>
      <c r="U12" s="42"/>
    </row>
    <row r="13" spans="2:21" ht="52.5" customHeight="1" x14ac:dyDescent="0.25">
      <c r="B13" s="35">
        <v>8</v>
      </c>
      <c r="C13" s="46" t="s">
        <v>484</v>
      </c>
      <c r="D13" s="36" t="s">
        <v>17</v>
      </c>
      <c r="E13" s="35" t="s">
        <v>485</v>
      </c>
      <c r="F13" s="36" t="s">
        <v>489</v>
      </c>
      <c r="G13" s="36" t="s">
        <v>453</v>
      </c>
      <c r="H13" s="44"/>
      <c r="I13" s="36" t="s">
        <v>425</v>
      </c>
      <c r="J13" s="37">
        <v>44913</v>
      </c>
      <c r="K13" s="44"/>
      <c r="L13" s="37" t="s">
        <v>486</v>
      </c>
      <c r="M13" s="47" t="s">
        <v>487</v>
      </c>
      <c r="N13" s="36" t="s">
        <v>488</v>
      </c>
      <c r="O13" s="44"/>
      <c r="P13" s="44"/>
      <c r="Q13" s="44"/>
      <c r="R13" s="44"/>
      <c r="S13">
        <f>(Table1[[#This Row],[Registration]]-30)</f>
        <v>44883</v>
      </c>
      <c r="T13">
        <f>MONTH(Table1[[#This Row],[Column3]])</f>
        <v>11</v>
      </c>
      <c r="U13" s="42"/>
    </row>
    <row r="14" spans="2:21" ht="54.75" customHeight="1" x14ac:dyDescent="0.25">
      <c r="B14" s="35">
        <v>9</v>
      </c>
      <c r="C14" s="46" t="s">
        <v>475</v>
      </c>
      <c r="D14" s="36" t="s">
        <v>17</v>
      </c>
      <c r="E14" s="35" t="s">
        <v>478</v>
      </c>
      <c r="F14" s="36" t="s">
        <v>489</v>
      </c>
      <c r="G14" s="36" t="s">
        <v>453</v>
      </c>
      <c r="H14" s="42"/>
      <c r="I14" s="36" t="s">
        <v>425</v>
      </c>
      <c r="J14" s="37">
        <v>44795</v>
      </c>
      <c r="K14" s="42"/>
      <c r="L14" s="37" t="s">
        <v>469</v>
      </c>
      <c r="M14" s="47" t="s">
        <v>481</v>
      </c>
      <c r="N14" s="36" t="s">
        <v>479</v>
      </c>
      <c r="O14" s="42"/>
      <c r="P14" s="42"/>
      <c r="Q14" s="42"/>
      <c r="R14" s="42"/>
      <c r="S14">
        <f>(Table1[[#This Row],[Registration]]-30)</f>
        <v>44765</v>
      </c>
      <c r="T14">
        <f>MONTH(Table1[[#This Row],[Column3]])</f>
        <v>7</v>
      </c>
      <c r="U14" s="42"/>
    </row>
    <row r="15" spans="2:21" ht="54.75" customHeight="1" x14ac:dyDescent="0.25">
      <c r="B15" s="35">
        <v>10</v>
      </c>
      <c r="C15" s="46" t="s">
        <v>476</v>
      </c>
      <c r="D15" s="36" t="s">
        <v>17</v>
      </c>
      <c r="E15" s="35" t="s">
        <v>478</v>
      </c>
      <c r="F15" s="36" t="s">
        <v>489</v>
      </c>
      <c r="G15" s="36" t="s">
        <v>453</v>
      </c>
      <c r="H15" s="42"/>
      <c r="I15" s="36" t="s">
        <v>425</v>
      </c>
      <c r="J15" s="37">
        <v>44795</v>
      </c>
      <c r="K15" s="42"/>
      <c r="L15" s="37" t="s">
        <v>469</v>
      </c>
      <c r="M15" s="47" t="s">
        <v>480</v>
      </c>
      <c r="N15" s="36" t="s">
        <v>479</v>
      </c>
      <c r="O15" s="42"/>
      <c r="P15" s="42"/>
      <c r="Q15" s="42"/>
      <c r="R15" s="42"/>
      <c r="S15">
        <f>(Table1[[#This Row],[Registration]]-30)</f>
        <v>44765</v>
      </c>
      <c r="T15">
        <f>MONTH(Table1[[#This Row],[Column3]])</f>
        <v>7</v>
      </c>
      <c r="U15" s="42"/>
    </row>
    <row r="16" spans="2:21" ht="54.75" customHeight="1" x14ac:dyDescent="0.25">
      <c r="B16" s="35">
        <v>11</v>
      </c>
      <c r="C16" s="46" t="s">
        <v>477</v>
      </c>
      <c r="D16" s="36" t="s">
        <v>17</v>
      </c>
      <c r="E16" s="35" t="s">
        <v>478</v>
      </c>
      <c r="F16" s="36" t="s">
        <v>489</v>
      </c>
      <c r="G16" s="36" t="s">
        <v>453</v>
      </c>
      <c r="H16" s="42"/>
      <c r="I16" s="36" t="s">
        <v>425</v>
      </c>
      <c r="J16" s="37">
        <v>44795</v>
      </c>
      <c r="K16" s="42"/>
      <c r="L16" s="37" t="s">
        <v>483</v>
      </c>
      <c r="M16" s="47" t="s">
        <v>482</v>
      </c>
      <c r="N16" s="36" t="s">
        <v>479</v>
      </c>
      <c r="O16" s="42"/>
      <c r="P16" s="42"/>
      <c r="Q16" s="42"/>
      <c r="R16" s="42"/>
      <c r="S16">
        <f>(Table1[[#This Row],[Registration]]-30)</f>
        <v>44765</v>
      </c>
      <c r="T16">
        <f>MONTH(Table1[[#This Row],[Column3]])</f>
        <v>7</v>
      </c>
      <c r="U16" s="42"/>
    </row>
    <row r="17" spans="2:21" ht="54.75" customHeight="1" x14ac:dyDescent="0.25">
      <c r="B17" s="35">
        <v>12</v>
      </c>
      <c r="C17" s="46" t="s">
        <v>494</v>
      </c>
      <c r="D17" s="36" t="s">
        <v>17</v>
      </c>
      <c r="E17" s="35" t="s">
        <v>508</v>
      </c>
      <c r="F17" s="36" t="s">
        <v>509</v>
      </c>
      <c r="G17" s="36" t="s">
        <v>453</v>
      </c>
      <c r="H17" s="42"/>
      <c r="I17" s="36" t="s">
        <v>425</v>
      </c>
      <c r="J17" s="37">
        <v>44919</v>
      </c>
      <c r="K17" s="37">
        <v>46015</v>
      </c>
      <c r="L17" s="37" t="s">
        <v>510</v>
      </c>
      <c r="M17" s="47" t="s">
        <v>511</v>
      </c>
      <c r="N17" s="36" t="s">
        <v>512</v>
      </c>
      <c r="O17" s="42"/>
      <c r="P17" s="42"/>
      <c r="Q17" s="42"/>
      <c r="R17" s="42"/>
      <c r="S17">
        <f>(Table1[[#This Row],[Registration]]-30)</f>
        <v>44889</v>
      </c>
      <c r="T17">
        <f>MONTH(Table1[[#This Row],[Column3]])</f>
        <v>11</v>
      </c>
      <c r="U17" s="42"/>
    </row>
    <row r="18" spans="2:21" ht="54.75" customHeight="1" x14ac:dyDescent="0.25">
      <c r="B18" s="35">
        <v>13</v>
      </c>
      <c r="C18" s="46" t="s">
        <v>495</v>
      </c>
      <c r="D18" s="36" t="s">
        <v>17</v>
      </c>
      <c r="E18" s="35" t="s">
        <v>508</v>
      </c>
      <c r="F18" s="36" t="s">
        <v>509</v>
      </c>
      <c r="G18" s="36" t="s">
        <v>453</v>
      </c>
      <c r="H18" s="42"/>
      <c r="I18" s="36" t="s">
        <v>425</v>
      </c>
      <c r="J18" s="37">
        <v>44919</v>
      </c>
      <c r="K18" s="37">
        <v>46015</v>
      </c>
      <c r="L18" s="37" t="s">
        <v>510</v>
      </c>
      <c r="M18" s="47" t="s">
        <v>511</v>
      </c>
      <c r="N18" s="36" t="s">
        <v>512</v>
      </c>
      <c r="O18" s="42"/>
      <c r="P18" s="42"/>
      <c r="Q18" s="42"/>
      <c r="R18" s="42"/>
      <c r="S18">
        <f>(Table1[[#This Row],[Registration]]-30)</f>
        <v>44889</v>
      </c>
      <c r="T18">
        <f>MONTH(Table1[[#This Row],[Column3]])</f>
        <v>11</v>
      </c>
      <c r="U18" s="42"/>
    </row>
    <row r="19" spans="2:21" ht="54.75" customHeight="1" x14ac:dyDescent="0.25">
      <c r="B19" s="35">
        <v>14</v>
      </c>
      <c r="C19" s="46" t="s">
        <v>496</v>
      </c>
      <c r="D19" s="36" t="s">
        <v>17</v>
      </c>
      <c r="E19" s="35" t="s">
        <v>508</v>
      </c>
      <c r="F19" s="36" t="s">
        <v>509</v>
      </c>
      <c r="G19" s="36" t="s">
        <v>453</v>
      </c>
      <c r="H19" s="42"/>
      <c r="I19" s="36" t="s">
        <v>425</v>
      </c>
      <c r="J19" s="37">
        <v>44919</v>
      </c>
      <c r="K19" s="37">
        <v>46015</v>
      </c>
      <c r="L19" s="37" t="s">
        <v>510</v>
      </c>
      <c r="M19" s="47" t="s">
        <v>511</v>
      </c>
      <c r="N19" s="36" t="s">
        <v>512</v>
      </c>
      <c r="O19" s="42"/>
      <c r="P19" s="42"/>
      <c r="Q19" s="42"/>
      <c r="R19" s="42"/>
      <c r="S19">
        <f>(Table1[[#This Row],[Registration]]-30)</f>
        <v>44889</v>
      </c>
      <c r="T19">
        <f>MONTH(Table1[[#This Row],[Column3]])</f>
        <v>11</v>
      </c>
      <c r="U19" s="42"/>
    </row>
    <row r="20" spans="2:21" ht="54.75" customHeight="1" x14ac:dyDescent="0.25">
      <c r="B20" s="35">
        <v>15</v>
      </c>
      <c r="C20" s="46" t="s">
        <v>497</v>
      </c>
      <c r="D20" s="36" t="s">
        <v>17</v>
      </c>
      <c r="E20" s="35" t="s">
        <v>508</v>
      </c>
      <c r="F20" s="36" t="s">
        <v>509</v>
      </c>
      <c r="G20" s="36" t="s">
        <v>453</v>
      </c>
      <c r="H20" s="42"/>
      <c r="I20" s="36" t="s">
        <v>425</v>
      </c>
      <c r="J20" s="37">
        <v>44919</v>
      </c>
      <c r="K20" s="37">
        <v>46015</v>
      </c>
      <c r="L20" s="37" t="s">
        <v>510</v>
      </c>
      <c r="M20" s="47" t="s">
        <v>511</v>
      </c>
      <c r="N20" s="36" t="s">
        <v>512</v>
      </c>
      <c r="O20" s="42"/>
      <c r="P20" s="42"/>
      <c r="Q20" s="42"/>
      <c r="R20" s="42"/>
      <c r="S20">
        <f>(Table1[[#This Row],[Registration]]-30)</f>
        <v>44889</v>
      </c>
      <c r="T20">
        <f>MONTH(Table1[[#This Row],[Column3]])</f>
        <v>11</v>
      </c>
      <c r="U20" s="42"/>
    </row>
    <row r="21" spans="2:21" ht="54.75" customHeight="1" x14ac:dyDescent="0.25">
      <c r="B21" s="35">
        <v>16</v>
      </c>
      <c r="C21" s="46" t="s">
        <v>498</v>
      </c>
      <c r="D21" s="36" t="s">
        <v>17</v>
      </c>
      <c r="E21" s="35" t="s">
        <v>508</v>
      </c>
      <c r="F21" s="36" t="s">
        <v>509</v>
      </c>
      <c r="G21" s="36" t="s">
        <v>453</v>
      </c>
      <c r="H21" s="42"/>
      <c r="I21" s="36" t="s">
        <v>425</v>
      </c>
      <c r="J21" s="37">
        <v>44919</v>
      </c>
      <c r="K21" s="37">
        <v>46015</v>
      </c>
      <c r="L21" s="37" t="s">
        <v>510</v>
      </c>
      <c r="M21" s="47" t="s">
        <v>511</v>
      </c>
      <c r="N21" s="36" t="s">
        <v>512</v>
      </c>
      <c r="O21" s="42"/>
      <c r="P21" s="42"/>
      <c r="Q21" s="42"/>
      <c r="R21" s="42"/>
      <c r="S21">
        <f>(Table1[[#This Row],[Registration]]-30)</f>
        <v>44889</v>
      </c>
      <c r="T21">
        <f>MONTH(Table1[[#This Row],[Column3]])</f>
        <v>11</v>
      </c>
      <c r="U21" s="42"/>
    </row>
    <row r="22" spans="2:21" ht="54.75" customHeight="1" x14ac:dyDescent="0.25">
      <c r="B22" s="35">
        <v>17</v>
      </c>
      <c r="C22" s="46" t="s">
        <v>499</v>
      </c>
      <c r="D22" s="36" t="s">
        <v>17</v>
      </c>
      <c r="E22" s="35" t="s">
        <v>508</v>
      </c>
      <c r="F22" s="36" t="s">
        <v>509</v>
      </c>
      <c r="G22" s="36" t="s">
        <v>453</v>
      </c>
      <c r="H22" s="42"/>
      <c r="I22" s="36" t="s">
        <v>425</v>
      </c>
      <c r="J22" s="37">
        <v>44919</v>
      </c>
      <c r="K22" s="37">
        <v>46015</v>
      </c>
      <c r="L22" s="37" t="s">
        <v>510</v>
      </c>
      <c r="M22" s="47" t="s">
        <v>511</v>
      </c>
      <c r="N22" s="36" t="s">
        <v>512</v>
      </c>
      <c r="O22" s="42"/>
      <c r="P22" s="42"/>
      <c r="Q22" s="42"/>
      <c r="R22" s="42"/>
      <c r="S22">
        <f>(Table1[[#This Row],[Registration]]-30)</f>
        <v>44889</v>
      </c>
      <c r="T22">
        <f>MONTH(Table1[[#This Row],[Column3]])</f>
        <v>11</v>
      </c>
      <c r="U22" s="42"/>
    </row>
    <row r="23" spans="2:21" ht="54.75" customHeight="1" x14ac:dyDescent="0.25">
      <c r="B23" s="35">
        <v>18</v>
      </c>
      <c r="C23" s="46" t="s">
        <v>500</v>
      </c>
      <c r="D23" s="36" t="s">
        <v>17</v>
      </c>
      <c r="E23" s="35" t="s">
        <v>508</v>
      </c>
      <c r="F23" s="36" t="s">
        <v>509</v>
      </c>
      <c r="G23" s="36" t="s">
        <v>453</v>
      </c>
      <c r="H23" s="42"/>
      <c r="I23" s="36" t="s">
        <v>425</v>
      </c>
      <c r="J23" s="37">
        <v>44919</v>
      </c>
      <c r="K23" s="37">
        <v>46015</v>
      </c>
      <c r="L23" s="37" t="s">
        <v>510</v>
      </c>
      <c r="M23" s="47" t="s">
        <v>511</v>
      </c>
      <c r="N23" s="36" t="s">
        <v>512</v>
      </c>
      <c r="O23" s="42"/>
      <c r="P23" s="42"/>
      <c r="Q23" s="42"/>
      <c r="R23" s="42"/>
      <c r="S23">
        <f>(Table1[[#This Row],[Registration]]-30)</f>
        <v>44889</v>
      </c>
      <c r="T23">
        <f>MONTH(Table1[[#This Row],[Column3]])</f>
        <v>11</v>
      </c>
      <c r="U23" s="42"/>
    </row>
    <row r="24" spans="2:21" ht="54.75" customHeight="1" x14ac:dyDescent="0.25">
      <c r="B24" s="35">
        <v>19</v>
      </c>
      <c r="C24" s="46" t="s">
        <v>501</v>
      </c>
      <c r="D24" s="36" t="s">
        <v>17</v>
      </c>
      <c r="E24" s="35" t="s">
        <v>508</v>
      </c>
      <c r="F24" s="36" t="s">
        <v>509</v>
      </c>
      <c r="G24" s="36" t="s">
        <v>453</v>
      </c>
      <c r="H24" s="42"/>
      <c r="I24" s="36" t="s">
        <v>425</v>
      </c>
      <c r="J24" s="37">
        <v>44919</v>
      </c>
      <c r="K24" s="37">
        <v>46015</v>
      </c>
      <c r="L24" s="37" t="s">
        <v>510</v>
      </c>
      <c r="M24" s="47" t="s">
        <v>511</v>
      </c>
      <c r="N24" s="36" t="s">
        <v>512</v>
      </c>
      <c r="O24" s="42"/>
      <c r="P24" s="42"/>
      <c r="Q24" s="42"/>
      <c r="R24" s="42"/>
      <c r="S24">
        <f>(Table1[[#This Row],[Registration]]-30)</f>
        <v>44889</v>
      </c>
      <c r="T24">
        <f>MONTH(Table1[[#This Row],[Column3]])</f>
        <v>11</v>
      </c>
      <c r="U24" s="42"/>
    </row>
    <row r="25" spans="2:21" ht="54.75" customHeight="1" x14ac:dyDescent="0.25">
      <c r="B25" s="35">
        <v>20</v>
      </c>
      <c r="C25" s="46" t="s">
        <v>493</v>
      </c>
      <c r="D25" s="36" t="s">
        <v>17</v>
      </c>
      <c r="E25" s="35" t="s">
        <v>508</v>
      </c>
      <c r="F25" s="36" t="s">
        <v>509</v>
      </c>
      <c r="G25" s="36" t="s">
        <v>453</v>
      </c>
      <c r="H25" s="42"/>
      <c r="I25" s="36" t="s">
        <v>425</v>
      </c>
      <c r="J25" s="37">
        <v>44919</v>
      </c>
      <c r="K25" s="37">
        <v>46015</v>
      </c>
      <c r="L25" s="37" t="s">
        <v>510</v>
      </c>
      <c r="M25" s="47" t="s">
        <v>511</v>
      </c>
      <c r="N25" s="36" t="s">
        <v>512</v>
      </c>
      <c r="O25" s="42"/>
      <c r="P25" s="42"/>
      <c r="Q25" s="42"/>
      <c r="R25" s="42"/>
      <c r="S25">
        <f>(Table1[[#This Row],[Registration]]-30)</f>
        <v>44889</v>
      </c>
      <c r="T25">
        <f>MONTH(Table1[[#This Row],[Column3]])</f>
        <v>11</v>
      </c>
      <c r="U25" s="42"/>
    </row>
    <row r="26" spans="2:21" ht="54.75" customHeight="1" x14ac:dyDescent="0.25">
      <c r="B26" s="35">
        <v>21</v>
      </c>
      <c r="C26" s="46" t="s">
        <v>502</v>
      </c>
      <c r="D26" s="36" t="s">
        <v>17</v>
      </c>
      <c r="E26" s="35" t="s">
        <v>508</v>
      </c>
      <c r="F26" s="36" t="s">
        <v>509</v>
      </c>
      <c r="G26" s="36" t="s">
        <v>453</v>
      </c>
      <c r="H26" s="42"/>
      <c r="I26" s="36" t="s">
        <v>425</v>
      </c>
      <c r="J26" s="37">
        <v>44919</v>
      </c>
      <c r="K26" s="37">
        <v>46015</v>
      </c>
      <c r="L26" s="37" t="s">
        <v>510</v>
      </c>
      <c r="M26" s="47" t="s">
        <v>511</v>
      </c>
      <c r="N26" s="36" t="s">
        <v>512</v>
      </c>
      <c r="O26" s="42"/>
      <c r="P26" s="42"/>
      <c r="Q26" s="42"/>
      <c r="R26" s="42"/>
      <c r="S26">
        <f>(Table1[[#This Row],[Registration]]-30)</f>
        <v>44889</v>
      </c>
      <c r="T26">
        <f>MONTH(Table1[[#This Row],[Column3]])</f>
        <v>11</v>
      </c>
      <c r="U26" s="42"/>
    </row>
    <row r="27" spans="2:21" ht="54.75" customHeight="1" x14ac:dyDescent="0.25">
      <c r="B27" s="35">
        <v>22</v>
      </c>
      <c r="C27" s="46" t="s">
        <v>503</v>
      </c>
      <c r="D27" s="36" t="s">
        <v>17</v>
      </c>
      <c r="E27" s="35" t="s">
        <v>508</v>
      </c>
      <c r="F27" s="36" t="s">
        <v>509</v>
      </c>
      <c r="G27" s="36" t="s">
        <v>453</v>
      </c>
      <c r="H27" s="42"/>
      <c r="I27" s="36" t="s">
        <v>425</v>
      </c>
      <c r="J27" s="37">
        <v>44919</v>
      </c>
      <c r="K27" s="37">
        <v>46015</v>
      </c>
      <c r="L27" s="37" t="s">
        <v>510</v>
      </c>
      <c r="M27" s="47" t="s">
        <v>511</v>
      </c>
      <c r="N27" s="36" t="s">
        <v>512</v>
      </c>
      <c r="O27" s="42"/>
      <c r="P27" s="42"/>
      <c r="Q27" s="42"/>
      <c r="R27" s="42"/>
      <c r="S27">
        <f>(Table1[[#This Row],[Registration]]-30)</f>
        <v>44889</v>
      </c>
      <c r="T27">
        <f>MONTH(Table1[[#This Row],[Column3]])</f>
        <v>11</v>
      </c>
      <c r="U27" s="42"/>
    </row>
    <row r="28" spans="2:21" ht="54.75" customHeight="1" x14ac:dyDescent="0.25">
      <c r="B28" s="35">
        <v>23</v>
      </c>
      <c r="C28" s="46" t="s">
        <v>504</v>
      </c>
      <c r="D28" s="36" t="s">
        <v>17</v>
      </c>
      <c r="E28" s="35" t="s">
        <v>508</v>
      </c>
      <c r="F28" s="36" t="s">
        <v>509</v>
      </c>
      <c r="G28" s="36" t="s">
        <v>453</v>
      </c>
      <c r="H28" s="42"/>
      <c r="I28" s="36" t="s">
        <v>425</v>
      </c>
      <c r="J28" s="37">
        <v>44919</v>
      </c>
      <c r="K28" s="37">
        <v>46015</v>
      </c>
      <c r="L28" s="37" t="s">
        <v>510</v>
      </c>
      <c r="M28" s="47" t="s">
        <v>511</v>
      </c>
      <c r="N28" s="36" t="s">
        <v>512</v>
      </c>
      <c r="O28" s="42"/>
      <c r="P28" s="42"/>
      <c r="Q28" s="42"/>
      <c r="R28" s="42"/>
      <c r="S28">
        <f>(Table1[[#This Row],[Registration]]-30)</f>
        <v>44889</v>
      </c>
      <c r="T28">
        <f>MONTH(Table1[[#This Row],[Column3]])</f>
        <v>11</v>
      </c>
      <c r="U28" s="42"/>
    </row>
    <row r="29" spans="2:21" ht="54.75" customHeight="1" x14ac:dyDescent="0.25">
      <c r="B29" s="35">
        <v>24</v>
      </c>
      <c r="C29" s="46" t="s">
        <v>505</v>
      </c>
      <c r="D29" s="36" t="s">
        <v>17</v>
      </c>
      <c r="E29" s="35" t="s">
        <v>508</v>
      </c>
      <c r="F29" s="36" t="s">
        <v>509</v>
      </c>
      <c r="G29" s="36" t="s">
        <v>453</v>
      </c>
      <c r="H29" s="42"/>
      <c r="I29" s="36" t="s">
        <v>425</v>
      </c>
      <c r="J29" s="37">
        <v>44919</v>
      </c>
      <c r="K29" s="37">
        <v>46015</v>
      </c>
      <c r="L29" s="37" t="s">
        <v>510</v>
      </c>
      <c r="M29" s="47" t="s">
        <v>511</v>
      </c>
      <c r="N29" s="36" t="s">
        <v>512</v>
      </c>
      <c r="O29" s="42"/>
      <c r="P29" s="42"/>
      <c r="Q29" s="42"/>
      <c r="R29" s="42"/>
      <c r="S29">
        <f>(Table1[[#This Row],[Registration]]-30)</f>
        <v>44889</v>
      </c>
      <c r="T29">
        <f>MONTH(Table1[[#This Row],[Column3]])</f>
        <v>11</v>
      </c>
      <c r="U29" s="42"/>
    </row>
    <row r="30" spans="2:21" ht="54.75" customHeight="1" x14ac:dyDescent="0.25">
      <c r="B30" s="35">
        <v>25</v>
      </c>
      <c r="C30" s="46" t="s">
        <v>506</v>
      </c>
      <c r="D30" s="36" t="s">
        <v>17</v>
      </c>
      <c r="E30" s="35" t="s">
        <v>508</v>
      </c>
      <c r="F30" s="36" t="s">
        <v>509</v>
      </c>
      <c r="G30" s="36" t="s">
        <v>453</v>
      </c>
      <c r="H30" s="42"/>
      <c r="I30" s="36" t="s">
        <v>425</v>
      </c>
      <c r="J30" s="37">
        <v>44919</v>
      </c>
      <c r="K30" s="37">
        <v>46015</v>
      </c>
      <c r="L30" s="37" t="s">
        <v>510</v>
      </c>
      <c r="M30" s="47" t="s">
        <v>511</v>
      </c>
      <c r="N30" s="36" t="s">
        <v>512</v>
      </c>
      <c r="O30" s="42"/>
      <c r="P30" s="42"/>
      <c r="Q30" s="42"/>
      <c r="R30" s="42"/>
      <c r="S30">
        <f>(Table1[[#This Row],[Registration]]-30)</f>
        <v>44889</v>
      </c>
      <c r="T30">
        <f>MONTH(Table1[[#This Row],[Column3]])</f>
        <v>11</v>
      </c>
      <c r="U30" s="42"/>
    </row>
    <row r="31" spans="2:21" ht="54.75" customHeight="1" x14ac:dyDescent="0.25">
      <c r="B31" s="35">
        <v>26</v>
      </c>
      <c r="C31" s="46" t="s">
        <v>507</v>
      </c>
      <c r="D31" s="36" t="s">
        <v>17</v>
      </c>
      <c r="E31" s="35" t="s">
        <v>508</v>
      </c>
      <c r="F31" s="36" t="s">
        <v>509</v>
      </c>
      <c r="G31" s="36" t="s">
        <v>453</v>
      </c>
      <c r="H31" s="42"/>
      <c r="I31" s="36" t="s">
        <v>425</v>
      </c>
      <c r="J31" s="37">
        <v>44919</v>
      </c>
      <c r="K31" s="37">
        <v>46015</v>
      </c>
      <c r="L31" s="37" t="s">
        <v>510</v>
      </c>
      <c r="M31" s="47" t="s">
        <v>511</v>
      </c>
      <c r="N31" s="36" t="s">
        <v>512</v>
      </c>
      <c r="O31" s="42"/>
      <c r="P31" s="42"/>
      <c r="Q31" s="42"/>
      <c r="R31" s="42"/>
      <c r="S31">
        <f>(Table1[[#This Row],[Registration]]-30)</f>
        <v>44889</v>
      </c>
      <c r="T31">
        <f>MONTH(Table1[[#This Row],[Column3]])</f>
        <v>11</v>
      </c>
      <c r="U31" s="42"/>
    </row>
    <row r="32" spans="2:21" ht="54.75" customHeight="1" x14ac:dyDescent="0.25">
      <c r="B32" s="35">
        <v>27</v>
      </c>
      <c r="C32" s="46" t="s">
        <v>513</v>
      </c>
      <c r="D32" s="36" t="s">
        <v>17</v>
      </c>
      <c r="E32" s="35" t="s">
        <v>517</v>
      </c>
      <c r="F32" s="36" t="s">
        <v>489</v>
      </c>
      <c r="G32" s="36" t="s">
        <v>453</v>
      </c>
      <c r="H32" s="42"/>
      <c r="I32" s="36" t="s">
        <v>425</v>
      </c>
      <c r="J32" s="37">
        <v>44993</v>
      </c>
      <c r="K32" s="42"/>
      <c r="L32" s="37" t="s">
        <v>469</v>
      </c>
      <c r="M32" s="47" t="s">
        <v>519</v>
      </c>
      <c r="N32" s="36" t="s">
        <v>520</v>
      </c>
      <c r="O32" s="42"/>
      <c r="P32" s="42"/>
      <c r="Q32" s="42"/>
      <c r="R32" s="42"/>
      <c r="S32">
        <f>(Table1[[#This Row],[Registration]]-30)</f>
        <v>44963</v>
      </c>
      <c r="T32">
        <f>MONTH(Table1[[#This Row],[Column3]])</f>
        <v>2</v>
      </c>
      <c r="U32" s="42"/>
    </row>
    <row r="33" spans="2:21" ht="54.75" customHeight="1" x14ac:dyDescent="0.25">
      <c r="B33" s="35">
        <v>28</v>
      </c>
      <c r="C33" s="46" t="s">
        <v>514</v>
      </c>
      <c r="D33" s="36" t="s">
        <v>17</v>
      </c>
      <c r="E33" s="35" t="s">
        <v>517</v>
      </c>
      <c r="F33" s="36" t="s">
        <v>489</v>
      </c>
      <c r="G33" s="36" t="s">
        <v>453</v>
      </c>
      <c r="H33" s="42"/>
      <c r="I33" s="36" t="s">
        <v>425</v>
      </c>
      <c r="J33" s="37">
        <v>44993</v>
      </c>
      <c r="K33" s="42"/>
      <c r="L33" s="37" t="s">
        <v>518</v>
      </c>
      <c r="M33" s="47" t="s">
        <v>519</v>
      </c>
      <c r="N33" s="36" t="s">
        <v>520</v>
      </c>
      <c r="O33" s="42"/>
      <c r="P33" s="42"/>
      <c r="Q33" s="42"/>
      <c r="R33" s="42"/>
      <c r="S33">
        <f>(Table1[[#This Row],[Registration]]-30)</f>
        <v>44963</v>
      </c>
      <c r="T33">
        <f>MONTH(Table1[[#This Row],[Column3]])</f>
        <v>2</v>
      </c>
      <c r="U33" s="42"/>
    </row>
    <row r="34" spans="2:21" ht="54.75" customHeight="1" x14ac:dyDescent="0.25">
      <c r="B34" s="35">
        <v>29</v>
      </c>
      <c r="C34" s="46" t="s">
        <v>515</v>
      </c>
      <c r="D34" s="36" t="s">
        <v>17</v>
      </c>
      <c r="E34" s="35" t="s">
        <v>517</v>
      </c>
      <c r="F34" s="36" t="s">
        <v>489</v>
      </c>
      <c r="G34" s="36" t="s">
        <v>453</v>
      </c>
      <c r="H34" s="42"/>
      <c r="I34" s="36" t="s">
        <v>425</v>
      </c>
      <c r="J34" s="37">
        <v>44993</v>
      </c>
      <c r="K34" s="42"/>
      <c r="L34" s="37" t="s">
        <v>518</v>
      </c>
      <c r="M34" s="47" t="s">
        <v>519</v>
      </c>
      <c r="N34" s="36" t="s">
        <v>520</v>
      </c>
      <c r="O34" s="42"/>
      <c r="P34" s="42"/>
      <c r="Q34" s="42"/>
      <c r="R34" s="42"/>
      <c r="S34">
        <f>(Table1[[#This Row],[Registration]]-30)</f>
        <v>44963</v>
      </c>
      <c r="T34">
        <f>MONTH(Table1[[#This Row],[Column3]])</f>
        <v>2</v>
      </c>
      <c r="U34" s="42"/>
    </row>
    <row r="35" spans="2:21" ht="54.75" customHeight="1" x14ac:dyDescent="0.25">
      <c r="B35" s="35">
        <v>30</v>
      </c>
      <c r="C35" s="46" t="s">
        <v>516</v>
      </c>
      <c r="D35" s="36" t="s">
        <v>17</v>
      </c>
      <c r="E35" s="35" t="s">
        <v>517</v>
      </c>
      <c r="F35" s="36" t="s">
        <v>489</v>
      </c>
      <c r="G35" s="36" t="s">
        <v>453</v>
      </c>
      <c r="H35" s="42"/>
      <c r="I35" s="36" t="s">
        <v>425</v>
      </c>
      <c r="J35" s="37">
        <v>44993</v>
      </c>
      <c r="K35" s="42"/>
      <c r="L35" s="37" t="s">
        <v>518</v>
      </c>
      <c r="M35" s="47" t="s">
        <v>519</v>
      </c>
      <c r="N35" s="36" t="s">
        <v>520</v>
      </c>
      <c r="O35" s="42"/>
      <c r="P35" s="42"/>
      <c r="Q35" s="42"/>
      <c r="R35" s="42"/>
      <c r="S35">
        <f>(Table1[[#This Row],[Registration]]-30)</f>
        <v>44963</v>
      </c>
      <c r="T35">
        <f>MONTH(Table1[[#This Row],[Column3]])</f>
        <v>2</v>
      </c>
      <c r="U35" s="42"/>
    </row>
    <row r="36" spans="2:21" ht="54.75" customHeight="1" x14ac:dyDescent="0.25">
      <c r="B36" s="35">
        <v>31</v>
      </c>
      <c r="C36" s="46" t="s">
        <v>521</v>
      </c>
      <c r="D36" s="36" t="s">
        <v>17</v>
      </c>
      <c r="E36" s="35" t="s">
        <v>522</v>
      </c>
      <c r="F36" s="36" t="s">
        <v>489</v>
      </c>
      <c r="G36" s="36" t="s">
        <v>453</v>
      </c>
      <c r="H36" s="42"/>
      <c r="I36" s="36" t="s">
        <v>425</v>
      </c>
      <c r="J36" s="37">
        <v>44993</v>
      </c>
      <c r="K36" s="42"/>
      <c r="L36" s="37" t="s">
        <v>518</v>
      </c>
      <c r="M36" s="47" t="s">
        <v>523</v>
      </c>
      <c r="N36" s="36" t="s">
        <v>524</v>
      </c>
      <c r="O36" s="42"/>
      <c r="P36" s="42"/>
      <c r="Q36" s="42"/>
      <c r="R36" s="42"/>
      <c r="S36">
        <f>(Table1[[#This Row],[Registration]]-30)</f>
        <v>44963</v>
      </c>
      <c r="T36">
        <f>MONTH(Table1[[#This Row],[Column3]])</f>
        <v>2</v>
      </c>
      <c r="U36" s="42"/>
    </row>
    <row r="37" spans="2:21" ht="84" customHeight="1" x14ac:dyDescent="0.25">
      <c r="B37" s="46">
        <v>32</v>
      </c>
      <c r="C37" s="46" t="s">
        <v>525</v>
      </c>
      <c r="D37" s="36" t="s">
        <v>17</v>
      </c>
      <c r="E37" s="35" t="s">
        <v>530</v>
      </c>
      <c r="F37" s="35" t="s">
        <v>509</v>
      </c>
      <c r="G37" s="36" t="s">
        <v>453</v>
      </c>
      <c r="H37" s="42"/>
      <c r="I37" s="36" t="s">
        <v>425</v>
      </c>
      <c r="J37" s="50">
        <v>45045</v>
      </c>
      <c r="K37" s="50">
        <v>46141</v>
      </c>
      <c r="L37" s="35" t="s">
        <v>536</v>
      </c>
      <c r="M37" s="47" t="s">
        <v>538</v>
      </c>
      <c r="N37" s="35" t="s">
        <v>537</v>
      </c>
      <c r="O37" s="42"/>
      <c r="P37" s="42"/>
      <c r="Q37" s="42"/>
      <c r="R37" s="42"/>
      <c r="S37">
        <f>(Table1[[#This Row],[Registration]]-30)</f>
        <v>45015</v>
      </c>
      <c r="T37">
        <f>MONTH(Table1[[#This Row],[Column3]])</f>
        <v>3</v>
      </c>
      <c r="U37" s="42"/>
    </row>
    <row r="38" spans="2:21" ht="54.75" customHeight="1" x14ac:dyDescent="0.25">
      <c r="B38" s="35">
        <v>33</v>
      </c>
      <c r="C38" s="46" t="s">
        <v>526</v>
      </c>
      <c r="D38" s="36" t="s">
        <v>17</v>
      </c>
      <c r="E38" s="35" t="s">
        <v>529</v>
      </c>
      <c r="F38" s="35" t="s">
        <v>509</v>
      </c>
      <c r="G38" s="36" t="s">
        <v>453</v>
      </c>
      <c r="H38" s="42"/>
      <c r="I38" s="36" t="s">
        <v>425</v>
      </c>
      <c r="J38" s="37">
        <v>45060</v>
      </c>
      <c r="K38" s="37">
        <v>46156</v>
      </c>
      <c r="L38" s="37" t="s">
        <v>534</v>
      </c>
      <c r="M38" s="47" t="s">
        <v>533</v>
      </c>
      <c r="N38" s="36" t="s">
        <v>535</v>
      </c>
      <c r="O38" s="42"/>
      <c r="P38" s="42"/>
      <c r="Q38" s="42"/>
      <c r="R38" s="42"/>
      <c r="S38">
        <f>(Table1[[#This Row],[Registration]]-30)</f>
        <v>45030</v>
      </c>
      <c r="T38">
        <f>MONTH(Table1[[#This Row],[Column3]])</f>
        <v>4</v>
      </c>
      <c r="U38" s="42"/>
    </row>
    <row r="39" spans="2:21" ht="54.75" customHeight="1" x14ac:dyDescent="0.25">
      <c r="B39" s="35">
        <v>34</v>
      </c>
      <c r="C39" s="46" t="s">
        <v>527</v>
      </c>
      <c r="D39" s="36" t="s">
        <v>17</v>
      </c>
      <c r="E39" s="35" t="s">
        <v>528</v>
      </c>
      <c r="F39" s="35" t="s">
        <v>489</v>
      </c>
      <c r="G39" s="36" t="s">
        <v>453</v>
      </c>
      <c r="H39" s="42"/>
      <c r="I39" s="36" t="s">
        <v>425</v>
      </c>
      <c r="J39" s="37">
        <v>45070</v>
      </c>
      <c r="K39" s="37">
        <v>46166</v>
      </c>
      <c r="L39" s="37" t="s">
        <v>447</v>
      </c>
      <c r="M39" s="47" t="s">
        <v>531</v>
      </c>
      <c r="N39" s="36" t="s">
        <v>532</v>
      </c>
      <c r="O39" s="42"/>
      <c r="P39" s="42"/>
      <c r="Q39" s="42"/>
      <c r="R39" s="42"/>
      <c r="S39">
        <f>(Table1[[#This Row],[Registration]]-30)</f>
        <v>45040</v>
      </c>
      <c r="T39">
        <f>MONTH(Table1[[#This Row],[Column3]])</f>
        <v>4</v>
      </c>
      <c r="U39" s="42"/>
    </row>
    <row r="40" spans="2:21" ht="54.75" customHeight="1" x14ac:dyDescent="0.25">
      <c r="B40" s="35">
        <v>35</v>
      </c>
      <c r="C40" s="46" t="s">
        <v>540</v>
      </c>
      <c r="D40" s="36" t="s">
        <v>17</v>
      </c>
      <c r="E40" s="35" t="s">
        <v>468</v>
      </c>
      <c r="F40" s="35" t="s">
        <v>491</v>
      </c>
      <c r="G40" s="36" t="s">
        <v>453</v>
      </c>
      <c r="H40" s="42"/>
      <c r="I40" s="36" t="s">
        <v>425</v>
      </c>
      <c r="J40" s="37">
        <v>45356</v>
      </c>
      <c r="K40" s="42"/>
      <c r="L40" s="37" t="s">
        <v>541</v>
      </c>
      <c r="M40" s="47" t="s">
        <v>470</v>
      </c>
      <c r="N40" s="36" t="s">
        <v>542</v>
      </c>
      <c r="O40" s="42"/>
      <c r="P40" s="42"/>
      <c r="Q40" s="42"/>
      <c r="R40" s="42"/>
      <c r="S40" s="42"/>
      <c r="T40" s="42"/>
      <c r="U40" s="42"/>
    </row>
    <row r="41" spans="2:21" ht="54.75" customHeight="1" x14ac:dyDescent="0.25">
      <c r="B41" s="35">
        <v>36</v>
      </c>
      <c r="C41" s="46" t="s">
        <v>544</v>
      </c>
      <c r="D41" s="36" t="s">
        <v>17</v>
      </c>
      <c r="E41" s="35" t="s">
        <v>543</v>
      </c>
      <c r="F41" s="35" t="s">
        <v>491</v>
      </c>
      <c r="G41" s="36" t="s">
        <v>453</v>
      </c>
      <c r="H41" s="42"/>
      <c r="I41" s="36" t="s">
        <v>425</v>
      </c>
      <c r="J41" s="37">
        <v>45307</v>
      </c>
      <c r="K41" s="42"/>
      <c r="L41" s="37" t="s">
        <v>545</v>
      </c>
      <c r="M41" s="47" t="s">
        <v>546</v>
      </c>
      <c r="N41" s="36" t="s">
        <v>547</v>
      </c>
      <c r="O41" s="42"/>
      <c r="P41" s="42"/>
      <c r="Q41" s="42"/>
      <c r="R41" s="42"/>
      <c r="S41" s="42"/>
      <c r="T41" s="42"/>
      <c r="U41" s="42"/>
    </row>
    <row r="42" spans="2:21" ht="54.75" customHeight="1" x14ac:dyDescent="0.25">
      <c r="B42" s="35">
        <v>37</v>
      </c>
      <c r="C42" s="46" t="s">
        <v>548</v>
      </c>
      <c r="D42" s="36" t="s">
        <v>66</v>
      </c>
      <c r="E42" s="35" t="s">
        <v>549</v>
      </c>
      <c r="F42" s="36" t="s">
        <v>489</v>
      </c>
      <c r="G42" s="36" t="s">
        <v>453</v>
      </c>
      <c r="H42" s="42"/>
      <c r="I42" s="36" t="s">
        <v>425</v>
      </c>
      <c r="J42" s="37">
        <v>45304</v>
      </c>
      <c r="K42" s="42"/>
      <c r="L42" s="37" t="s">
        <v>550</v>
      </c>
      <c r="M42" s="47" t="s">
        <v>551</v>
      </c>
      <c r="N42" s="36" t="s">
        <v>552</v>
      </c>
      <c r="O42" s="42"/>
      <c r="P42" s="42"/>
      <c r="Q42" s="42"/>
      <c r="R42" s="42"/>
      <c r="S42" s="42"/>
      <c r="T42" s="42"/>
      <c r="U42" s="42"/>
    </row>
    <row r="43" spans="2:21" ht="54.75" customHeight="1" x14ac:dyDescent="0.25">
      <c r="B43" s="35">
        <v>38</v>
      </c>
      <c r="C43" s="46" t="s">
        <v>553</v>
      </c>
      <c r="D43" s="36" t="s">
        <v>17</v>
      </c>
      <c r="E43" s="35" t="s">
        <v>554</v>
      </c>
      <c r="F43" s="36" t="s">
        <v>489</v>
      </c>
      <c r="G43" s="36" t="s">
        <v>453</v>
      </c>
      <c r="H43" s="42"/>
      <c r="I43" s="36" t="s">
        <v>425</v>
      </c>
      <c r="J43" s="37">
        <v>45292</v>
      </c>
      <c r="K43" s="42"/>
      <c r="L43" s="37" t="s">
        <v>556</v>
      </c>
      <c r="M43" s="47" t="s">
        <v>555</v>
      </c>
      <c r="N43" s="36" t="s">
        <v>557</v>
      </c>
      <c r="O43" s="42"/>
      <c r="P43" s="42"/>
      <c r="Q43" s="42"/>
      <c r="R43" s="42"/>
      <c r="S43" s="42"/>
      <c r="T43" s="42"/>
      <c r="U43" s="42"/>
    </row>
    <row r="44" spans="2:21" ht="54.75" customHeight="1" x14ac:dyDescent="0.25">
      <c r="B44" s="35">
        <v>39</v>
      </c>
      <c r="C44" s="46" t="s">
        <v>558</v>
      </c>
      <c r="D44" s="36" t="s">
        <v>17</v>
      </c>
      <c r="E44" s="35" t="s">
        <v>559</v>
      </c>
      <c r="F44" s="36" t="s">
        <v>489</v>
      </c>
      <c r="G44" s="36" t="s">
        <v>453</v>
      </c>
      <c r="H44" s="42"/>
      <c r="I44" s="36" t="s">
        <v>425</v>
      </c>
      <c r="J44" s="37">
        <v>45399</v>
      </c>
      <c r="K44" s="42"/>
      <c r="L44" s="37" t="s">
        <v>560</v>
      </c>
      <c r="M44" s="47" t="s">
        <v>561</v>
      </c>
      <c r="N44" s="36" t="s">
        <v>562</v>
      </c>
      <c r="O44" s="42"/>
      <c r="P44" s="42"/>
      <c r="Q44" s="42"/>
      <c r="R44" s="42"/>
      <c r="S44" s="42"/>
      <c r="T44" s="42"/>
      <c r="U44" s="42"/>
    </row>
    <row r="45" spans="2:21" ht="54.75" customHeight="1" x14ac:dyDescent="0.25">
      <c r="B45" s="35">
        <v>40</v>
      </c>
      <c r="C45" s="46" t="s">
        <v>563</v>
      </c>
      <c r="D45" s="36" t="s">
        <v>17</v>
      </c>
      <c r="E45" s="35" t="s">
        <v>564</v>
      </c>
      <c r="F45" s="36" t="s">
        <v>490</v>
      </c>
      <c r="G45" s="36" t="s">
        <v>453</v>
      </c>
      <c r="H45" s="35">
        <v>26.7</v>
      </c>
      <c r="I45" s="36" t="s">
        <v>425</v>
      </c>
      <c r="J45" s="37">
        <v>45466</v>
      </c>
      <c r="K45" s="37">
        <v>46561</v>
      </c>
      <c r="L45" s="37" t="s">
        <v>565</v>
      </c>
      <c r="M45" s="47" t="s">
        <v>566</v>
      </c>
      <c r="N45" s="36" t="s">
        <v>567</v>
      </c>
      <c r="O45" s="38" t="s">
        <v>587</v>
      </c>
      <c r="P45" s="38">
        <v>45439</v>
      </c>
      <c r="Q45" s="42"/>
      <c r="R45" s="42"/>
      <c r="S45">
        <f>(Table1[[#This Row],[Registration]]-30)</f>
        <v>45436</v>
      </c>
      <c r="T45">
        <f>MONTH(Table1[[#This Row],[Column3]])</f>
        <v>5</v>
      </c>
      <c r="U45" s="42"/>
    </row>
    <row r="46" spans="2:21" ht="54.75" customHeight="1" x14ac:dyDescent="0.25">
      <c r="B46" s="35">
        <v>41</v>
      </c>
      <c r="C46" s="46" t="s">
        <v>572</v>
      </c>
      <c r="D46" s="36" t="s">
        <v>17</v>
      </c>
      <c r="E46" s="35" t="s">
        <v>569</v>
      </c>
      <c r="F46" s="52" t="s">
        <v>490</v>
      </c>
      <c r="G46" s="36" t="s">
        <v>453</v>
      </c>
      <c r="H46" s="51">
        <v>26.7</v>
      </c>
      <c r="I46" s="36" t="s">
        <v>425</v>
      </c>
      <c r="J46" s="37">
        <v>45605</v>
      </c>
      <c r="K46" s="37">
        <v>46700</v>
      </c>
      <c r="L46" s="37" t="s">
        <v>565</v>
      </c>
      <c r="M46" s="53" t="s">
        <v>585</v>
      </c>
      <c r="N46" s="52" t="s">
        <v>586</v>
      </c>
      <c r="O46" s="54">
        <v>45566</v>
      </c>
      <c r="P46" s="54">
        <v>45585</v>
      </c>
      <c r="Q46" s="42"/>
      <c r="R46" s="42"/>
      <c r="S46" s="55">
        <f>(Table1[[#This Row],[Registration]]-30)</f>
        <v>45575</v>
      </c>
      <c r="T46" s="55">
        <f>MONTH(Table1[[#This Row],[Column3]])</f>
        <v>10</v>
      </c>
      <c r="U46" s="42"/>
    </row>
    <row r="47" spans="2:21" ht="54.75" customHeight="1" x14ac:dyDescent="0.25">
      <c r="B47" s="35">
        <v>44</v>
      </c>
      <c r="C47" s="46" t="s">
        <v>571</v>
      </c>
      <c r="D47" s="36" t="s">
        <v>17</v>
      </c>
      <c r="E47" s="35" t="s">
        <v>568</v>
      </c>
      <c r="F47" s="36" t="s">
        <v>490</v>
      </c>
      <c r="G47" s="36" t="s">
        <v>453</v>
      </c>
      <c r="H47" s="35">
        <v>26.51</v>
      </c>
      <c r="I47" s="36" t="s">
        <v>425</v>
      </c>
      <c r="J47" s="37">
        <v>45662</v>
      </c>
      <c r="K47" s="37">
        <v>46757</v>
      </c>
      <c r="L47" s="37" t="s">
        <v>602</v>
      </c>
      <c r="M47" s="47" t="s">
        <v>588</v>
      </c>
      <c r="N47" s="36" t="s">
        <v>589</v>
      </c>
      <c r="O47" s="38">
        <v>45528</v>
      </c>
      <c r="P47" s="38">
        <v>45569</v>
      </c>
      <c r="Q47" s="42"/>
      <c r="R47" s="42"/>
      <c r="S47">
        <f>(Table1[[#This Row],[Registration]]-30)</f>
        <v>45632</v>
      </c>
      <c r="T47">
        <f>MONTH(Table1[[#This Row],[Column3]])</f>
        <v>12</v>
      </c>
      <c r="U47" s="42"/>
    </row>
    <row r="48" spans="2:21" ht="54.75" customHeight="1" x14ac:dyDescent="0.25">
      <c r="B48" s="35">
        <v>45</v>
      </c>
      <c r="C48" s="46" t="s">
        <v>573</v>
      </c>
      <c r="D48" s="36" t="s">
        <v>17</v>
      </c>
      <c r="E48" s="35" t="s">
        <v>570</v>
      </c>
      <c r="F48" s="35" t="s">
        <v>509</v>
      </c>
      <c r="G48" s="36" t="s">
        <v>453</v>
      </c>
      <c r="H48" s="42"/>
      <c r="I48" s="36" t="s">
        <v>425</v>
      </c>
      <c r="J48" s="37" t="s">
        <v>581</v>
      </c>
      <c r="K48" s="42"/>
      <c r="L48" s="37" t="s">
        <v>591</v>
      </c>
      <c r="M48" s="47" t="s">
        <v>590</v>
      </c>
      <c r="N48" s="36" t="s">
        <v>592</v>
      </c>
      <c r="O48" s="42"/>
      <c r="P48" s="42"/>
      <c r="Q48" s="42"/>
      <c r="R48" s="42"/>
      <c r="S48" s="42"/>
      <c r="T48" s="42"/>
      <c r="U48" s="42"/>
    </row>
    <row r="49" spans="2:21" ht="54.75" customHeight="1" x14ac:dyDescent="0.25">
      <c r="B49" s="35">
        <v>46</v>
      </c>
      <c r="C49" s="46" t="s">
        <v>575</v>
      </c>
      <c r="D49" s="36" t="s">
        <v>17</v>
      </c>
      <c r="E49" s="51" t="s">
        <v>574</v>
      </c>
      <c r="F49" s="35" t="s">
        <v>489</v>
      </c>
      <c r="G49" s="36" t="s">
        <v>453</v>
      </c>
      <c r="H49" s="42"/>
      <c r="I49" s="36" t="s">
        <v>425</v>
      </c>
      <c r="J49" s="37" t="s">
        <v>584</v>
      </c>
      <c r="K49" s="42"/>
      <c r="L49" s="37" t="s">
        <v>593</v>
      </c>
      <c r="M49" s="47" t="s">
        <v>595</v>
      </c>
      <c r="N49" s="36" t="s">
        <v>594</v>
      </c>
      <c r="O49" s="42"/>
      <c r="P49" s="42"/>
      <c r="Q49" s="42"/>
      <c r="R49" s="42"/>
      <c r="S49" s="42"/>
      <c r="T49" s="42"/>
      <c r="U49" s="42"/>
    </row>
    <row r="50" spans="2:21" ht="54.75" customHeight="1" x14ac:dyDescent="0.25">
      <c r="B50" s="35">
        <v>47</v>
      </c>
      <c r="C50" s="46" t="s">
        <v>577</v>
      </c>
      <c r="D50" s="36" t="s">
        <v>580</v>
      </c>
      <c r="E50" s="51" t="s">
        <v>576</v>
      </c>
      <c r="F50" s="36" t="s">
        <v>489</v>
      </c>
      <c r="G50" s="36" t="s">
        <v>453</v>
      </c>
      <c r="H50" s="42"/>
      <c r="I50" s="36" t="s">
        <v>425</v>
      </c>
      <c r="J50" s="37" t="s">
        <v>583</v>
      </c>
      <c r="K50" s="42"/>
      <c r="L50" s="37" t="s">
        <v>598</v>
      </c>
      <c r="M50" s="47" t="s">
        <v>597</v>
      </c>
      <c r="N50" s="36" t="s">
        <v>596</v>
      </c>
      <c r="O50" s="42"/>
      <c r="P50" s="42"/>
      <c r="Q50" s="42"/>
      <c r="R50" s="42"/>
      <c r="S50" s="42"/>
      <c r="T50" s="42"/>
      <c r="U50" s="42"/>
    </row>
    <row r="51" spans="2:21" ht="54.75" customHeight="1" x14ac:dyDescent="0.25">
      <c r="B51" s="35">
        <v>48</v>
      </c>
      <c r="C51" s="46" t="s">
        <v>578</v>
      </c>
      <c r="D51" s="36" t="s">
        <v>17</v>
      </c>
      <c r="E51" s="51" t="s">
        <v>579</v>
      </c>
      <c r="F51" s="36" t="s">
        <v>509</v>
      </c>
      <c r="G51" s="36" t="s">
        <v>453</v>
      </c>
      <c r="H51" s="42"/>
      <c r="I51" s="36" t="s">
        <v>425</v>
      </c>
      <c r="J51" s="37" t="s">
        <v>582</v>
      </c>
      <c r="K51" s="42"/>
      <c r="L51" s="37" t="s">
        <v>601</v>
      </c>
      <c r="M51" s="47" t="s">
        <v>600</v>
      </c>
      <c r="N51" s="36" t="s">
        <v>599</v>
      </c>
      <c r="O51" s="42"/>
      <c r="P51" s="42"/>
      <c r="Q51" s="42"/>
      <c r="R51" s="42"/>
      <c r="S51" s="42"/>
      <c r="T51" s="42"/>
      <c r="U51" s="42"/>
    </row>
    <row r="52" spans="2:21" ht="54.75" customHeight="1" x14ac:dyDescent="0.25">
      <c r="B52" s="35"/>
      <c r="C52" s="46"/>
      <c r="D52" s="35"/>
      <c r="E52" s="35"/>
      <c r="F52" s="36"/>
      <c r="G52" s="36"/>
      <c r="H52" s="35"/>
      <c r="I52" s="36"/>
      <c r="J52" s="37"/>
      <c r="K52" s="37"/>
      <c r="L52" s="37"/>
      <c r="M52" s="47"/>
      <c r="N52" s="36"/>
      <c r="O52" s="38"/>
      <c r="P52" s="38"/>
      <c r="Q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 s="39"/>
      <c r="S52">
        <f>(Table1[[#This Row],[Registration]]-30)</f>
        <v>-30</v>
      </c>
      <c r="T52" t="e">
        <f>MONTH(Table1[[#This Row],[Column3]])</f>
        <v>#NUM!</v>
      </c>
      <c r="U52" s="39"/>
    </row>
    <row r="53" spans="2:21" ht="54.75" customHeight="1" x14ac:dyDescent="0.25">
      <c r="B53" s="35"/>
      <c r="C53" s="46"/>
      <c r="D53" s="35"/>
      <c r="E53" s="35"/>
      <c r="F53" s="36"/>
      <c r="G53" s="36"/>
      <c r="H53" s="35"/>
      <c r="I53" s="36"/>
      <c r="J53" s="37"/>
      <c r="K53" s="37"/>
      <c r="L53" s="37"/>
      <c r="M53" s="47"/>
      <c r="N53" s="36"/>
      <c r="O53" s="38"/>
      <c r="P53" s="38"/>
      <c r="Q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 s="39"/>
      <c r="S53">
        <f>(Table1[[#This Row],[Registration]]-30)</f>
        <v>-30</v>
      </c>
      <c r="T53" t="e">
        <f>MONTH(Table1[[#This Row],[Column3]])</f>
        <v>#NUM!</v>
      </c>
      <c r="U53" s="46"/>
    </row>
    <row r="54" spans="2:21" ht="54.75" customHeight="1" x14ac:dyDescent="0.25">
      <c r="B54" s="35"/>
      <c r="C54" s="46"/>
      <c r="D54" s="35"/>
      <c r="E54" s="35"/>
      <c r="F54" s="36"/>
      <c r="G54" s="36"/>
      <c r="H54" s="35"/>
      <c r="I54" s="36"/>
      <c r="J54" s="37"/>
      <c r="K54" s="37"/>
      <c r="L54" s="37"/>
      <c r="M54" s="47"/>
      <c r="N54" s="36"/>
      <c r="O54" s="38"/>
      <c r="P54" s="38"/>
      <c r="Q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 s="39"/>
      <c r="S54">
        <f>(Table1[[#This Row],[Registration]]-30)</f>
        <v>-30</v>
      </c>
      <c r="T54" t="e">
        <f>MONTH(Table1[[#This Row],[Column3]])</f>
        <v>#NUM!</v>
      </c>
      <c r="U54" s="39"/>
    </row>
    <row r="55" spans="2:21" ht="54.75" customHeight="1" x14ac:dyDescent="0.25">
      <c r="B55" s="35"/>
      <c r="C55" s="46"/>
      <c r="D55" s="35"/>
      <c r="E55" s="35"/>
      <c r="F55" s="36"/>
      <c r="G55" s="36"/>
      <c r="H55" s="35"/>
      <c r="I55" s="36"/>
      <c r="J55" s="37"/>
      <c r="K55" s="37"/>
      <c r="L55" s="37"/>
      <c r="M55" s="47"/>
      <c r="N55" s="36"/>
      <c r="O55" s="38"/>
      <c r="P55" s="38"/>
      <c r="Q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 s="39"/>
      <c r="S55">
        <f>(Table1[[#This Row],[Registration]]-30)</f>
        <v>-30</v>
      </c>
      <c r="T55" t="e">
        <f>MONTH(Table1[[#This Row],[Column3]])</f>
        <v>#NUM!</v>
      </c>
      <c r="U55" s="46"/>
    </row>
    <row r="56" spans="2:21" ht="54.75" customHeight="1" x14ac:dyDescent="0.25">
      <c r="B56" s="35"/>
      <c r="C56" s="46"/>
      <c r="D56" s="35"/>
      <c r="E56" s="35"/>
      <c r="F56" s="36"/>
      <c r="G56" s="36"/>
      <c r="H56" s="35"/>
      <c r="I56" s="36"/>
      <c r="J56" s="37"/>
      <c r="K56" s="37"/>
      <c r="L56" s="37"/>
      <c r="M56" s="47"/>
      <c r="N56" s="36"/>
      <c r="O56" s="38"/>
      <c r="P56" s="38"/>
      <c r="Q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 s="39"/>
      <c r="S56">
        <f>(Table1[[#This Row],[Registration]]-30)</f>
        <v>-30</v>
      </c>
      <c r="T56" t="e">
        <f>MONTH(Table1[[#This Row],[Column3]])</f>
        <v>#NUM!</v>
      </c>
      <c r="U56" s="39"/>
    </row>
    <row r="57" spans="2:21" ht="54.75" customHeight="1" x14ac:dyDescent="0.25">
      <c r="B57" s="35"/>
      <c r="C57" s="46"/>
      <c r="D57" s="35"/>
      <c r="E57" s="35"/>
      <c r="F57" s="36"/>
      <c r="G57" s="36"/>
      <c r="H57" s="35"/>
      <c r="I57" s="36"/>
      <c r="J57" s="37"/>
      <c r="K57" s="37"/>
      <c r="L57" s="37"/>
      <c r="M57" s="47"/>
      <c r="N57" s="36"/>
      <c r="O57" s="38"/>
      <c r="P57" s="38"/>
      <c r="Q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 s="39"/>
      <c r="S57">
        <f>(Table1[[#This Row],[Registration]]-30)</f>
        <v>-30</v>
      </c>
      <c r="T57" t="e">
        <f>MONTH(Table1[[#This Row],[Column3]])</f>
        <v>#NUM!</v>
      </c>
      <c r="U57" s="46"/>
    </row>
    <row r="58" spans="2:21" ht="54.75" customHeight="1" x14ac:dyDescent="0.25">
      <c r="B58" s="35"/>
      <c r="C58" s="46"/>
      <c r="D58" s="35"/>
      <c r="E58" s="35"/>
      <c r="F58" s="36"/>
      <c r="G58" s="36"/>
      <c r="H58" s="35"/>
      <c r="I58" s="36"/>
      <c r="J58" s="37"/>
      <c r="K58" s="37"/>
      <c r="L58" s="37"/>
      <c r="M58" s="47"/>
      <c r="N58" s="36"/>
      <c r="O58" s="38"/>
      <c r="P58" s="38"/>
      <c r="Q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 s="39"/>
      <c r="S58">
        <f>(Table1[[#This Row],[Registration]]-30)</f>
        <v>-30</v>
      </c>
      <c r="T58" t="e">
        <f>MONTH(Table1[[#This Row],[Column3]])</f>
        <v>#NUM!</v>
      </c>
      <c r="U58" s="39"/>
    </row>
    <row r="59" spans="2:21" ht="54.75" customHeight="1" x14ac:dyDescent="0.25">
      <c r="B59" s="35"/>
      <c r="C59" s="46"/>
      <c r="D59" s="35"/>
      <c r="E59" s="35"/>
      <c r="F59" s="36"/>
      <c r="G59" s="36"/>
      <c r="H59" s="35"/>
      <c r="I59" s="36"/>
      <c r="J59" s="37"/>
      <c r="K59" s="37"/>
      <c r="L59" s="37"/>
      <c r="M59" s="47"/>
      <c r="N59" s="36"/>
      <c r="O59" s="38"/>
      <c r="P59" s="38"/>
      <c r="Q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 s="39"/>
      <c r="S59">
        <f>(Table1[[#This Row],[Registration]]-30)</f>
        <v>-30</v>
      </c>
      <c r="T59" t="e">
        <f>MONTH(Table1[[#This Row],[Column3]])</f>
        <v>#NUM!</v>
      </c>
      <c r="U59" s="46"/>
    </row>
    <row r="60" spans="2:21" ht="54.75" customHeight="1" x14ac:dyDescent="0.25">
      <c r="B60" s="35"/>
      <c r="C60" s="46"/>
      <c r="D60" s="35"/>
      <c r="E60" s="35"/>
      <c r="F60" s="36"/>
      <c r="G60" s="36"/>
      <c r="H60" s="35"/>
      <c r="I60" s="36"/>
      <c r="J60" s="37"/>
      <c r="K60" s="37"/>
      <c r="L60" s="37"/>
      <c r="M60" s="47"/>
      <c r="N60" s="36"/>
      <c r="O60" s="38"/>
      <c r="P60" s="38"/>
      <c r="Q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 s="39"/>
      <c r="S60">
        <f>(Table1[[#This Row],[Registration]]-30)</f>
        <v>-30</v>
      </c>
      <c r="T60" t="e">
        <f>MONTH(Table1[[#This Row],[Column3]])</f>
        <v>#NUM!</v>
      </c>
      <c r="U60" s="46"/>
    </row>
    <row r="61" spans="2:21" ht="54.75" customHeight="1" x14ac:dyDescent="0.25">
      <c r="B61" s="35"/>
      <c r="C61" s="46"/>
      <c r="D61" s="35"/>
      <c r="E61" s="35"/>
      <c r="F61" s="36"/>
      <c r="G61" s="36"/>
      <c r="H61" s="35"/>
      <c r="I61" s="36"/>
      <c r="J61" s="37"/>
      <c r="K61" s="37"/>
      <c r="L61" s="37"/>
      <c r="M61" s="47"/>
      <c r="N61" s="36"/>
      <c r="O61" s="38"/>
      <c r="P61" s="38"/>
      <c r="Q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 s="39"/>
      <c r="S61">
        <f>(Table1[[#This Row],[Registration]]-30)</f>
        <v>-30</v>
      </c>
      <c r="T61" t="e">
        <f>MONTH(Table1[[#This Row],[Column3]])</f>
        <v>#NUM!</v>
      </c>
      <c r="U61" s="46"/>
    </row>
    <row r="62" spans="2:21" ht="54.75" customHeight="1" x14ac:dyDescent="0.25">
      <c r="B62" s="35"/>
      <c r="C62" s="46"/>
      <c r="D62" s="35"/>
      <c r="E62" s="35"/>
      <c r="F62" s="36"/>
      <c r="G62" s="36"/>
      <c r="H62" s="35"/>
      <c r="I62" s="36"/>
      <c r="J62" s="37"/>
      <c r="K62" s="37"/>
      <c r="L62" s="37"/>
      <c r="M62" s="47"/>
      <c r="N62" s="36"/>
      <c r="O62" s="38"/>
      <c r="P62" s="38"/>
      <c r="Q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 s="39"/>
      <c r="S62">
        <f>(Table1[[#This Row],[Registration]]-30)</f>
        <v>-30</v>
      </c>
      <c r="T62" t="e">
        <f>MONTH(Table1[[#This Row],[Column3]])</f>
        <v>#NUM!</v>
      </c>
      <c r="U62" s="46"/>
    </row>
    <row r="63" spans="2:21" ht="54.75" customHeight="1" x14ac:dyDescent="0.25">
      <c r="B63" s="35"/>
      <c r="C63" s="46"/>
      <c r="D63" s="35"/>
      <c r="E63" s="35"/>
      <c r="F63" s="36"/>
      <c r="G63" s="36"/>
      <c r="H63" s="35"/>
      <c r="I63" s="36"/>
      <c r="J63" s="37"/>
      <c r="K63" s="37"/>
      <c r="L63" s="37"/>
      <c r="M63" s="47"/>
      <c r="N63" s="36"/>
      <c r="O63" s="38"/>
      <c r="P63" s="38"/>
      <c r="Q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 s="39"/>
      <c r="S63">
        <f>(Table1[[#This Row],[Registration]]-30)</f>
        <v>-30</v>
      </c>
      <c r="T63" t="e">
        <f>MONTH(Table1[[#This Row],[Column3]])</f>
        <v>#NUM!</v>
      </c>
      <c r="U63" s="46"/>
    </row>
    <row r="64" spans="2:21" ht="54.75" customHeight="1" x14ac:dyDescent="0.25">
      <c r="B64" s="35"/>
      <c r="C64" s="46"/>
      <c r="D64" s="35"/>
      <c r="E64" s="35"/>
      <c r="F64" s="36"/>
      <c r="G64" s="36"/>
      <c r="H64" s="35"/>
      <c r="I64" s="36"/>
      <c r="J64" s="37"/>
      <c r="K64" s="37"/>
      <c r="L64" s="37"/>
      <c r="M64" s="47"/>
      <c r="N64" s="36"/>
      <c r="O64" s="38"/>
      <c r="P64" s="38"/>
      <c r="Q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 s="39"/>
      <c r="S64">
        <f>(Table1[[#This Row],[Registration]]-30)</f>
        <v>-30</v>
      </c>
      <c r="T64" t="e">
        <f>MONTH(Table1[[#This Row],[Column3]])</f>
        <v>#NUM!</v>
      </c>
      <c r="U64" s="46"/>
    </row>
    <row r="65" spans="2:21" ht="54.75" customHeight="1" x14ac:dyDescent="0.25">
      <c r="B65" s="35"/>
      <c r="C65" s="46"/>
      <c r="D65" s="35"/>
      <c r="E65" s="35"/>
      <c r="F65" s="36"/>
      <c r="G65" s="36"/>
      <c r="H65" s="35"/>
      <c r="I65" s="36"/>
      <c r="J65" s="37"/>
      <c r="K65" s="37"/>
      <c r="L65" s="37"/>
      <c r="M65" s="47"/>
      <c r="N65" s="36"/>
      <c r="O65" s="38"/>
      <c r="P65" s="38"/>
      <c r="Q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 s="39"/>
      <c r="S65">
        <f>(Table1[[#This Row],[Registration]]-30)</f>
        <v>-30</v>
      </c>
      <c r="T65" t="e">
        <f>MONTH(Table1[[#This Row],[Column3]])</f>
        <v>#NUM!</v>
      </c>
      <c r="U65" s="46"/>
    </row>
    <row r="66" spans="2:21" ht="54.75" customHeight="1" x14ac:dyDescent="0.25">
      <c r="B66" s="35"/>
      <c r="C66" s="46"/>
      <c r="D66" s="35"/>
      <c r="E66" s="35"/>
      <c r="F66" s="36"/>
      <c r="G66" s="36"/>
      <c r="H66" s="35"/>
      <c r="I66" s="36"/>
      <c r="J66" s="37"/>
      <c r="K66" s="37"/>
      <c r="L66" s="37"/>
      <c r="M66" s="47"/>
      <c r="N66" s="36"/>
      <c r="O66" s="38"/>
      <c r="P66" s="38"/>
      <c r="Q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 s="39"/>
      <c r="S66">
        <f>(Table1[[#This Row],[Registration]]-30)</f>
        <v>-30</v>
      </c>
      <c r="T66" t="e">
        <f>MONTH(Table1[[#This Row],[Column3]])</f>
        <v>#NUM!</v>
      </c>
      <c r="U66" s="46"/>
    </row>
    <row r="67" spans="2:21" ht="54.75" customHeight="1" x14ac:dyDescent="0.25">
      <c r="B67" s="35"/>
      <c r="C67" s="46"/>
      <c r="D67" s="35"/>
      <c r="E67" s="35"/>
      <c r="F67" s="36"/>
      <c r="G67" s="36"/>
      <c r="H67" s="35"/>
      <c r="I67" s="36"/>
      <c r="J67" s="37"/>
      <c r="K67" s="37"/>
      <c r="L67" s="37"/>
      <c r="M67" s="47"/>
      <c r="N67" s="36"/>
      <c r="O67" s="38"/>
      <c r="P67" s="38"/>
      <c r="Q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 s="39"/>
      <c r="S67">
        <f>(Table1[[#This Row],[Registration]]-30)</f>
        <v>-30</v>
      </c>
      <c r="T67" t="e">
        <f>MONTH(Table1[[#This Row],[Column3]])</f>
        <v>#NUM!</v>
      </c>
      <c r="U67" s="46"/>
    </row>
    <row r="68" spans="2:21" ht="54.75" customHeight="1" x14ac:dyDescent="0.25">
      <c r="B68" s="35"/>
      <c r="C68" s="46"/>
      <c r="D68" s="35"/>
      <c r="E68" s="35"/>
      <c r="F68" s="36"/>
      <c r="G68" s="36"/>
      <c r="H68" s="35"/>
      <c r="I68" s="36"/>
      <c r="J68" s="37"/>
      <c r="K68" s="37"/>
      <c r="L68" s="37"/>
      <c r="M68" s="47"/>
      <c r="N68" s="36"/>
      <c r="O68" s="38"/>
      <c r="P68" s="38"/>
      <c r="Q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 s="39"/>
      <c r="S68">
        <f>(Table1[[#This Row],[Registration]]-30)</f>
        <v>-30</v>
      </c>
      <c r="T68" t="e">
        <f>MONTH(Table1[[#This Row],[Column3]])</f>
        <v>#NUM!</v>
      </c>
      <c r="U68" s="46"/>
    </row>
    <row r="69" spans="2:21" ht="54.75" customHeight="1" x14ac:dyDescent="0.25">
      <c r="B69" s="35"/>
      <c r="C69" s="46"/>
      <c r="D69" s="35"/>
      <c r="E69" s="35"/>
      <c r="F69" s="36"/>
      <c r="G69" s="36"/>
      <c r="H69" s="35"/>
      <c r="I69" s="36"/>
      <c r="J69" s="37"/>
      <c r="K69" s="37"/>
      <c r="L69" s="37"/>
      <c r="M69" s="47"/>
      <c r="N69" s="36"/>
      <c r="O69" s="38"/>
      <c r="P69" s="38"/>
      <c r="Q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 s="39"/>
      <c r="S69">
        <f>(Table1[[#This Row],[Registration]]-30)</f>
        <v>-30</v>
      </c>
      <c r="T69" t="e">
        <f>MONTH(Table1[[#This Row],[Column3]])</f>
        <v>#NUM!</v>
      </c>
      <c r="U69" s="46"/>
    </row>
    <row r="70" spans="2:21" ht="54.75" customHeight="1" x14ac:dyDescent="0.25">
      <c r="B70" s="35"/>
      <c r="C70" s="46"/>
      <c r="D70" s="35"/>
      <c r="E70" s="35"/>
      <c r="F70" s="36"/>
      <c r="G70" s="36"/>
      <c r="H70" s="35"/>
      <c r="I70" s="36"/>
      <c r="J70" s="37"/>
      <c r="K70" s="37"/>
      <c r="L70" s="37"/>
      <c r="M70" s="47"/>
      <c r="N70" s="36"/>
      <c r="O70" s="38"/>
      <c r="P70" s="38"/>
      <c r="Q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 s="39"/>
      <c r="S70">
        <f>(Table1[[#This Row],[Registration]]-30)</f>
        <v>-30</v>
      </c>
      <c r="T70" t="e">
        <f>MONTH(Table1[[#This Row],[Column3]])</f>
        <v>#NUM!</v>
      </c>
      <c r="U70" s="46"/>
    </row>
    <row r="71" spans="2:21" ht="54.75" customHeight="1" x14ac:dyDescent="0.25">
      <c r="B71" s="35"/>
      <c r="C71" s="46"/>
      <c r="D71" s="35"/>
      <c r="E71" s="35"/>
      <c r="F71" s="36"/>
      <c r="G71" s="36"/>
      <c r="H71" s="35"/>
      <c r="I71" s="36"/>
      <c r="J71" s="37"/>
      <c r="K71" s="37"/>
      <c r="L71" s="37"/>
      <c r="M71" s="47"/>
      <c r="N71" s="36"/>
      <c r="O71" s="38"/>
      <c r="P71" s="38"/>
      <c r="Q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 s="39"/>
      <c r="S71">
        <f>(Table1[[#This Row],[Registration]]-30)</f>
        <v>-30</v>
      </c>
      <c r="T71" t="e">
        <f>MONTH(Table1[[#This Row],[Column3]])</f>
        <v>#NUM!</v>
      </c>
      <c r="U71" s="46"/>
    </row>
    <row r="72" spans="2:21" ht="54.75" customHeight="1" x14ac:dyDescent="0.25">
      <c r="B72" s="35"/>
      <c r="C72" s="46"/>
      <c r="D72" s="35"/>
      <c r="E72" s="35"/>
      <c r="F72" s="36"/>
      <c r="G72" s="36"/>
      <c r="H72" s="35"/>
      <c r="I72" s="36"/>
      <c r="J72" s="37"/>
      <c r="K72" s="37"/>
      <c r="L72" s="37"/>
      <c r="M72" s="47"/>
      <c r="N72" s="36"/>
      <c r="O72" s="38"/>
      <c r="P72" s="38"/>
      <c r="Q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 s="39"/>
      <c r="S72">
        <f>(Table1[[#This Row],[Registration]]-30)</f>
        <v>-30</v>
      </c>
      <c r="T72" t="e">
        <f>MONTH(Table1[[#This Row],[Column3]])</f>
        <v>#NUM!</v>
      </c>
      <c r="U72" s="46"/>
    </row>
    <row r="73" spans="2:21" ht="54.75" customHeight="1" x14ac:dyDescent="0.25">
      <c r="B73" s="35"/>
      <c r="C73" s="46"/>
      <c r="D73" s="35"/>
      <c r="E73" s="35"/>
      <c r="F73" s="36"/>
      <c r="G73" s="36"/>
      <c r="H73" s="35"/>
      <c r="I73" s="36"/>
      <c r="J73" s="37"/>
      <c r="K73" s="37"/>
      <c r="L73" s="37"/>
      <c r="M73" s="47"/>
      <c r="N73" s="36"/>
      <c r="O73" s="38"/>
      <c r="P73" s="38"/>
      <c r="Q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 s="39"/>
      <c r="S73">
        <f>(Table1[[#This Row],[Registration]]-30)</f>
        <v>-30</v>
      </c>
      <c r="T73" t="e">
        <f>MONTH(Table1[[#This Row],[Column3]])</f>
        <v>#NUM!</v>
      </c>
      <c r="U73" s="46"/>
    </row>
    <row r="74" spans="2:21" ht="54.75" customHeight="1" x14ac:dyDescent="0.25">
      <c r="B74" s="35"/>
      <c r="C74" s="46"/>
      <c r="D74" s="35"/>
      <c r="E74" s="40"/>
      <c r="F74" s="36"/>
      <c r="G74" s="36"/>
      <c r="H74" s="35"/>
      <c r="I74" s="36"/>
      <c r="J74" s="37"/>
      <c r="K74" s="37"/>
      <c r="L74" s="37"/>
      <c r="M74" s="47"/>
      <c r="N74" s="36"/>
      <c r="O74" s="38"/>
      <c r="P74" s="38"/>
      <c r="Q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 s="39"/>
      <c r="S74">
        <f>(Table1[[#This Row],[Registration]]-30)</f>
        <v>-30</v>
      </c>
      <c r="T74" t="e">
        <f>MONTH(Table1[[#This Row],[Column3]])</f>
        <v>#NUM!</v>
      </c>
      <c r="U74" s="46"/>
    </row>
    <row r="75" spans="2:21" ht="54.75" customHeight="1" x14ac:dyDescent="0.25">
      <c r="B75" s="35"/>
      <c r="C75" s="46"/>
      <c r="D75" s="35"/>
      <c r="E75" s="35"/>
      <c r="F75" s="36"/>
      <c r="G75" s="36"/>
      <c r="H75" s="35"/>
      <c r="I75" s="36"/>
      <c r="J75" s="37"/>
      <c r="K75" s="37"/>
      <c r="L75" s="37"/>
      <c r="M75" s="47"/>
      <c r="N75" s="36"/>
      <c r="O75" s="38"/>
      <c r="P75" s="38"/>
      <c r="Q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5" s="39"/>
      <c r="S75">
        <f>(Table1[[#This Row],[Registration]]-30)</f>
        <v>-30</v>
      </c>
      <c r="T75" t="e">
        <f>MONTH(Table1[[#This Row],[Column3]])</f>
        <v>#NUM!</v>
      </c>
      <c r="U75" s="46"/>
    </row>
    <row r="76" spans="2:21" ht="54.75" customHeight="1" x14ac:dyDescent="0.25">
      <c r="B76" s="35"/>
      <c r="C76" s="46"/>
      <c r="D76" s="40"/>
      <c r="E76" s="40"/>
      <c r="F76" s="36"/>
      <c r="G76" s="36"/>
      <c r="H76" s="40"/>
      <c r="I76" s="36"/>
      <c r="J76" s="41"/>
      <c r="K76" s="41"/>
      <c r="L76" s="41"/>
      <c r="M76" s="49"/>
      <c r="N76" s="40"/>
      <c r="O76" s="40"/>
      <c r="P76" s="40"/>
      <c r="Q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6" s="39"/>
      <c r="S76">
        <f>(Table1[[#This Row],[Registration]]-30)</f>
        <v>-30</v>
      </c>
      <c r="T76" t="e">
        <f>MONTH(Table1[[#This Row],[Column3]])</f>
        <v>#NUM!</v>
      </c>
      <c r="U76" s="46"/>
    </row>
    <row r="77" spans="2:21" ht="54.75" customHeight="1" x14ac:dyDescent="0.25">
      <c r="B77" s="35"/>
      <c r="C77" s="46"/>
      <c r="D77" s="40"/>
      <c r="E77" s="40"/>
      <c r="F77" s="36"/>
      <c r="G77" s="36"/>
      <c r="H77" s="40"/>
      <c r="I77" s="36"/>
      <c r="J77" s="41"/>
      <c r="K77" s="41"/>
      <c r="L77" s="41"/>
      <c r="M77" s="49"/>
      <c r="N77" s="40"/>
      <c r="O77" s="40"/>
      <c r="P77" s="40"/>
      <c r="Q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7" s="39"/>
      <c r="S77">
        <f>(Table1[[#This Row],[Registration]]-30)</f>
        <v>-30</v>
      </c>
      <c r="T77" t="e">
        <f>MONTH(Table1[[#This Row],[Column3]])</f>
        <v>#NUM!</v>
      </c>
      <c r="U77" s="46"/>
    </row>
    <row r="78" spans="2:21" ht="54.75" customHeight="1" x14ac:dyDescent="0.25">
      <c r="B78" s="35"/>
      <c r="C78" s="46"/>
      <c r="D78" s="40"/>
      <c r="E78" s="40"/>
      <c r="F78" s="36"/>
      <c r="G78" s="36"/>
      <c r="H78" s="40"/>
      <c r="I78" s="36"/>
      <c r="J78" s="41"/>
      <c r="K78" s="41"/>
      <c r="L78" s="41"/>
      <c r="M78" s="49"/>
      <c r="N78" s="40"/>
      <c r="O78" s="40"/>
      <c r="P78" s="40"/>
      <c r="Q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8" s="39"/>
      <c r="S78">
        <f>(Table1[[#This Row],[Registration]]-30)</f>
        <v>-30</v>
      </c>
      <c r="T78" t="e">
        <f>MONTH(Table1[[#This Row],[Column3]])</f>
        <v>#NUM!</v>
      </c>
      <c r="U78" s="46"/>
    </row>
    <row r="79" spans="2:21" ht="54.75" customHeight="1" x14ac:dyDescent="0.25">
      <c r="B79" s="35"/>
      <c r="C79" s="46"/>
      <c r="D79" s="40"/>
      <c r="E79" s="40"/>
      <c r="F79" s="36"/>
      <c r="G79" s="36"/>
      <c r="H79" s="40"/>
      <c r="I79" s="36"/>
      <c r="J79" s="41"/>
      <c r="K79" s="41"/>
      <c r="L79" s="41"/>
      <c r="M79" s="49"/>
      <c r="N79" s="40"/>
      <c r="O79" s="40"/>
      <c r="P79" s="40"/>
      <c r="Q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9" s="39"/>
      <c r="S79">
        <f>(Table1[[#This Row],[Registration]]-30)</f>
        <v>-30</v>
      </c>
      <c r="T79" t="e">
        <f>MONTH(Table1[[#This Row],[Column3]])</f>
        <v>#NUM!</v>
      </c>
      <c r="U79" s="46"/>
    </row>
    <row r="80" spans="2:21" ht="54.75" customHeight="1" x14ac:dyDescent="0.25">
      <c r="B80" s="35"/>
      <c r="C80" s="46"/>
      <c r="D80" s="40"/>
      <c r="E80" s="40"/>
      <c r="F80" s="36"/>
      <c r="G80" s="36"/>
      <c r="H80" s="40"/>
      <c r="I80" s="36"/>
      <c r="J80" s="41"/>
      <c r="K80" s="41"/>
      <c r="L80" s="41"/>
      <c r="M80" s="49"/>
      <c r="N80" s="40"/>
      <c r="O80" s="40"/>
      <c r="P80" s="40"/>
      <c r="Q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0" s="39"/>
      <c r="S80">
        <f>(Table1[[#This Row],[Registration]]-30)</f>
        <v>-30</v>
      </c>
      <c r="T80" t="e">
        <f>MONTH(Table1[[#This Row],[Column3]])</f>
        <v>#NUM!</v>
      </c>
      <c r="U80" s="46"/>
    </row>
    <row r="81" spans="2:21" ht="54.75" customHeight="1" x14ac:dyDescent="0.25">
      <c r="B81" s="35"/>
      <c r="C81" s="46"/>
      <c r="D81" s="40"/>
      <c r="E81" s="40"/>
      <c r="F81" s="36"/>
      <c r="G81" s="36"/>
      <c r="H81" s="40"/>
      <c r="I81" s="36"/>
      <c r="J81" s="41"/>
      <c r="K81" s="41"/>
      <c r="L81" s="41"/>
      <c r="M81" s="49"/>
      <c r="N81" s="40"/>
      <c r="O81" s="40"/>
      <c r="P81" s="40"/>
      <c r="Q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1" s="39"/>
      <c r="S81">
        <f>(Table1[[#This Row],[Registration]]-30)</f>
        <v>-30</v>
      </c>
      <c r="T81" t="e">
        <f>MONTH(Table1[[#This Row],[Column3]])</f>
        <v>#NUM!</v>
      </c>
      <c r="U81" s="46"/>
    </row>
    <row r="82" spans="2:21" ht="54.75" customHeight="1" x14ac:dyDescent="0.25">
      <c r="B82" s="35"/>
      <c r="C82" s="46"/>
      <c r="D82" s="40"/>
      <c r="E82" s="40"/>
      <c r="F82" s="36"/>
      <c r="G82" s="36"/>
      <c r="H82" s="40"/>
      <c r="I82" s="36"/>
      <c r="J82" s="41"/>
      <c r="K82" s="41"/>
      <c r="L82" s="41"/>
      <c r="M82" s="49"/>
      <c r="N82" s="40"/>
      <c r="O82" s="40"/>
      <c r="P82" s="40"/>
      <c r="Q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2" s="39"/>
      <c r="S82">
        <f>(Table1[[#This Row],[Registration]]-30)</f>
        <v>-30</v>
      </c>
      <c r="T82" t="e">
        <f>MONTH(Table1[[#This Row],[Column3]])</f>
        <v>#NUM!</v>
      </c>
      <c r="U82" s="46"/>
    </row>
    <row r="83" spans="2:21" ht="54.75" customHeight="1" x14ac:dyDescent="0.25">
      <c r="B83" s="35"/>
      <c r="C83" s="46"/>
      <c r="D83" s="40"/>
      <c r="E83" s="40"/>
      <c r="F83" s="36"/>
      <c r="G83" s="36"/>
      <c r="H83" s="40"/>
      <c r="I83" s="36"/>
      <c r="J83" s="41"/>
      <c r="K83" s="41"/>
      <c r="L83" s="41"/>
      <c r="M83" s="49"/>
      <c r="N83" s="40"/>
      <c r="O83" s="40"/>
      <c r="P83" s="40"/>
      <c r="Q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3" s="39"/>
      <c r="S83">
        <f>(Table1[[#This Row],[Registration]]-30)</f>
        <v>-30</v>
      </c>
      <c r="T83" t="e">
        <f>MONTH(Table1[[#This Row],[Column3]])</f>
        <v>#NUM!</v>
      </c>
      <c r="U83" s="46"/>
    </row>
    <row r="84" spans="2:21" ht="54.75" customHeight="1" x14ac:dyDescent="0.25">
      <c r="B84" s="35"/>
      <c r="C84" s="35"/>
      <c r="D84" s="40"/>
      <c r="E84" s="40"/>
      <c r="F84" s="36"/>
      <c r="G84" s="36"/>
      <c r="H84" s="40"/>
      <c r="I84" s="36"/>
      <c r="J84" s="41"/>
      <c r="K84" s="41"/>
      <c r="L84" s="41"/>
      <c r="M84" s="49"/>
      <c r="N84" s="40"/>
      <c r="O84" s="40"/>
      <c r="P84" s="40"/>
      <c r="Q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4" s="39"/>
      <c r="S84">
        <f>(Table1[[#This Row],[Registration]]-30)</f>
        <v>-30</v>
      </c>
      <c r="T84" t="e">
        <f>MONTH(Table1[[#This Row],[Column3]])</f>
        <v>#NUM!</v>
      </c>
      <c r="U84" s="46"/>
    </row>
    <row r="85" spans="2:21" ht="54.75" customHeight="1" x14ac:dyDescent="0.25">
      <c r="B85" s="35"/>
      <c r="C85" s="35"/>
      <c r="D85" s="40"/>
      <c r="E85" s="40"/>
      <c r="F85" s="36"/>
      <c r="G85" s="36"/>
      <c r="H85" s="40"/>
      <c r="I85" s="36"/>
      <c r="J85" s="41"/>
      <c r="K85" s="41"/>
      <c r="L85" s="41"/>
      <c r="M85" s="49"/>
      <c r="N85" s="40"/>
      <c r="O85" s="40"/>
      <c r="P85" s="40"/>
      <c r="Q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5" s="39"/>
      <c r="S85">
        <f>(Table1[[#This Row],[Registration]]-30)</f>
        <v>-30</v>
      </c>
      <c r="T85" t="e">
        <f>MONTH(Table1[[#This Row],[Column3]])</f>
        <v>#NUM!</v>
      </c>
      <c r="U85" s="46"/>
    </row>
    <row r="86" spans="2:21" ht="54.75" customHeight="1" x14ac:dyDescent="0.25">
      <c r="B86" s="35"/>
      <c r="C86" s="35"/>
      <c r="D86" s="40"/>
      <c r="E86" s="40"/>
      <c r="F86" s="36"/>
      <c r="G86" s="36"/>
      <c r="H86" s="40"/>
      <c r="I86" s="36"/>
      <c r="J86" s="41"/>
      <c r="K86" s="41"/>
      <c r="L86" s="41"/>
      <c r="M86" s="49"/>
      <c r="N86" s="40"/>
      <c r="O86" s="40"/>
      <c r="P86" s="40"/>
      <c r="Q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6" s="39"/>
      <c r="S86">
        <f>(Table1[[#This Row],[Registration]]-30)</f>
        <v>-30</v>
      </c>
      <c r="T86" t="e">
        <f>MONTH(Table1[[#This Row],[Column3]])</f>
        <v>#NUM!</v>
      </c>
      <c r="U86" s="46"/>
    </row>
    <row r="87" spans="2:21" ht="54.75" customHeight="1" x14ac:dyDescent="0.25">
      <c r="B87" s="35"/>
      <c r="C87" s="35"/>
      <c r="D87" s="40"/>
      <c r="E87" s="40"/>
      <c r="F87" s="36"/>
      <c r="G87" s="36"/>
      <c r="H87" s="40"/>
      <c r="I87" s="36"/>
      <c r="J87" s="41"/>
      <c r="K87" s="41"/>
      <c r="L87" s="41"/>
      <c r="M87" s="49"/>
      <c r="N87" s="40"/>
      <c r="O87" s="40"/>
      <c r="P87" s="40"/>
      <c r="Q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7" s="39"/>
      <c r="S87">
        <f>(Table1[[#This Row],[Registration]]-30)</f>
        <v>-30</v>
      </c>
      <c r="T87" t="e">
        <f>MONTH(Table1[[#This Row],[Column3]])</f>
        <v>#NUM!</v>
      </c>
      <c r="U87" s="46"/>
    </row>
    <row r="88" spans="2:21" ht="54.75" customHeight="1" x14ac:dyDescent="0.25">
      <c r="B88" s="35"/>
      <c r="C88" s="35"/>
      <c r="D88" s="40"/>
      <c r="E88" s="40"/>
      <c r="F88" s="36"/>
      <c r="G88" s="36"/>
      <c r="H88" s="40"/>
      <c r="I88" s="36"/>
      <c r="J88" s="41"/>
      <c r="K88" s="41"/>
      <c r="L88" s="41"/>
      <c r="M88" s="49"/>
      <c r="N88" s="40"/>
      <c r="O88" s="40"/>
      <c r="P88" s="40"/>
      <c r="Q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8" s="39"/>
      <c r="S88">
        <f>(Table1[[#This Row],[Registration]]-30)</f>
        <v>-30</v>
      </c>
      <c r="T88" t="e">
        <f>MONTH(Table1[[#This Row],[Column3]])</f>
        <v>#NUM!</v>
      </c>
      <c r="U88" s="46"/>
    </row>
    <row r="89" spans="2:21" ht="54.75" customHeight="1" x14ac:dyDescent="0.25">
      <c r="B89" s="35"/>
      <c r="C89" s="35"/>
      <c r="D89" s="40"/>
      <c r="E89" s="40"/>
      <c r="F89" s="36"/>
      <c r="G89" s="36"/>
      <c r="H89" s="40"/>
      <c r="I89" s="36"/>
      <c r="J89" s="41"/>
      <c r="K89" s="41"/>
      <c r="L89" s="41"/>
      <c r="M89" s="49"/>
      <c r="N89" s="40"/>
      <c r="O89" s="40"/>
      <c r="P89" s="40"/>
      <c r="Q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89" s="39"/>
      <c r="S89">
        <f>(Table1[[#This Row],[Registration]]-30)</f>
        <v>-30</v>
      </c>
      <c r="T89" t="e">
        <f>MONTH(Table1[[#This Row],[Column3]])</f>
        <v>#NUM!</v>
      </c>
      <c r="U89" s="46"/>
    </row>
    <row r="90" spans="2:21" ht="54.75" customHeight="1" x14ac:dyDescent="0.25">
      <c r="B90" s="35"/>
      <c r="C90" s="35"/>
      <c r="D90" s="40"/>
      <c r="E90" s="40"/>
      <c r="F90" s="36"/>
      <c r="G90" s="36"/>
      <c r="H90" s="40"/>
      <c r="I90" s="36"/>
      <c r="J90" s="41"/>
      <c r="K90" s="41"/>
      <c r="L90" s="41"/>
      <c r="M90" s="49"/>
      <c r="N90" s="40"/>
      <c r="O90" s="40"/>
      <c r="P90" s="40"/>
      <c r="Q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0" s="39"/>
      <c r="S90">
        <f>(Table1[[#This Row],[Registration]]-30)</f>
        <v>-30</v>
      </c>
      <c r="T90" t="e">
        <f>MONTH(Table1[[#This Row],[Column3]])</f>
        <v>#NUM!</v>
      </c>
      <c r="U90" s="46"/>
    </row>
    <row r="91" spans="2:21" ht="54.75" customHeight="1" x14ac:dyDescent="0.25">
      <c r="B91" s="35"/>
      <c r="C91" s="35"/>
      <c r="D91" s="40"/>
      <c r="E91" s="40"/>
      <c r="F91" s="36"/>
      <c r="G91" s="36"/>
      <c r="H91" s="40"/>
      <c r="I91" s="36"/>
      <c r="J91" s="41"/>
      <c r="K91" s="41"/>
      <c r="L91" s="41"/>
      <c r="M91" s="49"/>
      <c r="N91" s="40"/>
      <c r="O91" s="40"/>
      <c r="P91" s="40"/>
      <c r="Q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1" s="39"/>
      <c r="S91">
        <f>(Table1[[#This Row],[Registration]]-30)</f>
        <v>-30</v>
      </c>
      <c r="T91" t="e">
        <f>MONTH(Table1[[#This Row],[Column3]])</f>
        <v>#NUM!</v>
      </c>
      <c r="U91" s="46"/>
    </row>
    <row r="92" spans="2:21" ht="54.75" customHeight="1" x14ac:dyDescent="0.25">
      <c r="B92" s="35"/>
      <c r="C92" s="35"/>
      <c r="D92" s="40"/>
      <c r="E92" s="40"/>
      <c r="F92" s="36"/>
      <c r="G92" s="36"/>
      <c r="H92" s="40"/>
      <c r="I92" s="36"/>
      <c r="J92" s="41"/>
      <c r="K92" s="41"/>
      <c r="L92" s="41"/>
      <c r="M92" s="49"/>
      <c r="N92" s="40"/>
      <c r="O92" s="40"/>
      <c r="P92" s="40"/>
      <c r="Q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2" s="39"/>
      <c r="S92">
        <f>(Table1[[#This Row],[Registration]]-30)</f>
        <v>-30</v>
      </c>
      <c r="T92" t="e">
        <f>MONTH(Table1[[#This Row],[Column3]])</f>
        <v>#NUM!</v>
      </c>
      <c r="U92" s="46"/>
    </row>
    <row r="93" spans="2:21" ht="54.75" customHeight="1" x14ac:dyDescent="0.25">
      <c r="B93" s="35"/>
      <c r="C93" s="35"/>
      <c r="D93" s="40"/>
      <c r="E93" s="40"/>
      <c r="F93" s="36"/>
      <c r="G93" s="36"/>
      <c r="H93" s="40"/>
      <c r="I93" s="36"/>
      <c r="J93" s="41"/>
      <c r="K93" s="41"/>
      <c r="L93" s="41"/>
      <c r="M93" s="49"/>
      <c r="N93" s="40"/>
      <c r="O93" s="40"/>
      <c r="P93" s="40"/>
      <c r="Q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3" s="39"/>
      <c r="S93">
        <f>(Table1[[#This Row],[Registration]]-30)</f>
        <v>-30</v>
      </c>
      <c r="T93" t="e">
        <f>MONTH(Table1[[#This Row],[Column3]])</f>
        <v>#NUM!</v>
      </c>
      <c r="U93" s="46"/>
    </row>
    <row r="94" spans="2:21" ht="54.75" customHeight="1" x14ac:dyDescent="0.25">
      <c r="B94" s="35"/>
      <c r="C94" s="35"/>
      <c r="D94" s="40"/>
      <c r="E94" s="40"/>
      <c r="F94" s="36"/>
      <c r="G94" s="36"/>
      <c r="H94" s="40"/>
      <c r="I94" s="36"/>
      <c r="J94" s="41"/>
      <c r="K94" s="41"/>
      <c r="L94" s="41"/>
      <c r="M94" s="49"/>
      <c r="N94" s="40"/>
      <c r="O94" s="40"/>
      <c r="P94" s="40"/>
      <c r="Q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4" s="39"/>
      <c r="S94">
        <f>(Table1[[#This Row],[Registration]]-30)</f>
        <v>-30</v>
      </c>
      <c r="T94" t="e">
        <f>MONTH(Table1[[#This Row],[Column3]])</f>
        <v>#NUM!</v>
      </c>
      <c r="U94" s="46"/>
    </row>
    <row r="95" spans="2:21" ht="54.75" customHeight="1" x14ac:dyDescent="0.25">
      <c r="B95" s="35"/>
      <c r="C95" s="35"/>
      <c r="D95" s="40"/>
      <c r="E95" s="40"/>
      <c r="F95" s="36"/>
      <c r="G95" s="36"/>
      <c r="H95" s="40"/>
      <c r="I95" s="36"/>
      <c r="J95" s="41"/>
      <c r="K95" s="41"/>
      <c r="L95" s="41"/>
      <c r="M95" s="49"/>
      <c r="N95" s="40"/>
      <c r="O95" s="40"/>
      <c r="P95" s="40"/>
      <c r="Q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5" s="39"/>
      <c r="S95">
        <f>(Table1[[#This Row],[Registration]]-30)</f>
        <v>-30</v>
      </c>
      <c r="T95" t="e">
        <f>MONTH(Table1[[#This Row],[Column3]])</f>
        <v>#NUM!</v>
      </c>
      <c r="U95" s="46"/>
    </row>
    <row r="96" spans="2:21" ht="54.75" customHeight="1" x14ac:dyDescent="0.25">
      <c r="B96" s="35"/>
      <c r="C96" s="35"/>
      <c r="D96" s="40"/>
      <c r="E96" s="40"/>
      <c r="F96" s="36"/>
      <c r="G96" s="36"/>
      <c r="H96" s="40"/>
      <c r="I96" s="36"/>
      <c r="J96" s="41"/>
      <c r="K96" s="41"/>
      <c r="L96" s="41"/>
      <c r="M96" s="49"/>
      <c r="N96" s="40"/>
      <c r="O96" s="40"/>
      <c r="P96" s="40"/>
      <c r="Q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6" s="39"/>
      <c r="S96">
        <f>(Table1[[#This Row],[Registration]]-30)</f>
        <v>-30</v>
      </c>
      <c r="T96" t="e">
        <f>MONTH(Table1[[#This Row],[Column3]])</f>
        <v>#NUM!</v>
      </c>
      <c r="U96" s="46"/>
    </row>
    <row r="97" spans="2:21" ht="54.75" customHeight="1" x14ac:dyDescent="0.25">
      <c r="B97" s="35"/>
      <c r="C97" s="35"/>
      <c r="D97" s="40"/>
      <c r="E97" s="40"/>
      <c r="F97" s="36"/>
      <c r="G97" s="36"/>
      <c r="H97" s="40"/>
      <c r="I97" s="36"/>
      <c r="J97" s="41"/>
      <c r="K97" s="41"/>
      <c r="L97" s="41"/>
      <c r="M97" s="49"/>
      <c r="N97" s="40"/>
      <c r="O97" s="40"/>
      <c r="P97" s="40"/>
      <c r="Q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7" s="39"/>
      <c r="S97">
        <f>(Table1[[#This Row],[Registration]]-30)</f>
        <v>-30</v>
      </c>
      <c r="T97" t="e">
        <f>MONTH(Table1[[#This Row],[Column3]])</f>
        <v>#NUM!</v>
      </c>
      <c r="U97" s="46"/>
    </row>
    <row r="98" spans="2:21" ht="54.75" customHeight="1" x14ac:dyDescent="0.25">
      <c r="B98" s="35"/>
      <c r="C98" s="35"/>
      <c r="D98" s="40"/>
      <c r="E98" s="40"/>
      <c r="F98" s="36"/>
      <c r="G98" s="36"/>
      <c r="H98" s="40"/>
      <c r="I98" s="36"/>
      <c r="J98" s="41"/>
      <c r="K98" s="41"/>
      <c r="L98" s="41"/>
      <c r="M98" s="49"/>
      <c r="N98" s="40"/>
      <c r="O98" s="40"/>
      <c r="P98" s="40"/>
      <c r="Q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8" s="39"/>
      <c r="S98">
        <f>(Table1[[#This Row],[Registration]]-30)</f>
        <v>-30</v>
      </c>
      <c r="T98" t="e">
        <f>MONTH(Table1[[#This Row],[Column3]])</f>
        <v>#NUM!</v>
      </c>
      <c r="U98" s="46"/>
    </row>
    <row r="99" spans="2:21" ht="54.75" customHeight="1" x14ac:dyDescent="0.25">
      <c r="B99" s="35"/>
      <c r="C99" s="35"/>
      <c r="D99" s="40"/>
      <c r="E99" s="40"/>
      <c r="F99" s="36"/>
      <c r="G99" s="36"/>
      <c r="H99" s="40"/>
      <c r="I99" s="36"/>
      <c r="J99" s="41"/>
      <c r="K99" s="41"/>
      <c r="L99" s="41"/>
      <c r="M99" s="49"/>
      <c r="N99" s="40"/>
      <c r="O99" s="40"/>
      <c r="P99" s="40"/>
      <c r="Q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99" s="39"/>
      <c r="S99">
        <f>(Table1[[#This Row],[Registration]]-30)</f>
        <v>-30</v>
      </c>
      <c r="T99" t="e">
        <f>MONTH(Table1[[#This Row],[Column3]])</f>
        <v>#NUM!</v>
      </c>
      <c r="U99" s="46"/>
    </row>
    <row r="100" spans="2:21" ht="54.75" customHeight="1" x14ac:dyDescent="0.25">
      <c r="B100" s="35"/>
      <c r="C100" s="35"/>
      <c r="D100" s="40"/>
      <c r="E100" s="40"/>
      <c r="F100" s="36"/>
      <c r="G100" s="36"/>
      <c r="H100" s="40"/>
      <c r="I100" s="36"/>
      <c r="J100" s="41"/>
      <c r="K100" s="41"/>
      <c r="L100" s="41"/>
      <c r="M100" s="49"/>
      <c r="N100" s="40"/>
      <c r="O100" s="40"/>
      <c r="P100" s="40"/>
      <c r="Q1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0" s="39"/>
      <c r="S100">
        <f>(Table1[[#This Row],[Registration]]-30)</f>
        <v>-30</v>
      </c>
      <c r="T100" t="e">
        <f>MONTH(Table1[[#This Row],[Column3]])</f>
        <v>#NUM!</v>
      </c>
    </row>
    <row r="101" spans="2:21" ht="54.75" customHeight="1" x14ac:dyDescent="0.25">
      <c r="B101" s="35"/>
      <c r="C101" s="35"/>
      <c r="D101" s="40"/>
      <c r="E101" s="40"/>
      <c r="F101" s="36"/>
      <c r="G101" s="36"/>
      <c r="H101" s="40"/>
      <c r="I101" s="36"/>
      <c r="J101" s="41"/>
      <c r="K101" s="41"/>
      <c r="L101" s="41"/>
      <c r="M101" s="49"/>
      <c r="N101" s="40"/>
      <c r="O101" s="40"/>
      <c r="P101" s="40"/>
      <c r="Q1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1" s="39"/>
      <c r="S101">
        <f>(Table1[[#This Row],[Registration]]-30)</f>
        <v>-30</v>
      </c>
      <c r="T101" t="e">
        <f>MONTH(Table1[[#This Row],[Column3]])</f>
        <v>#NUM!</v>
      </c>
    </row>
    <row r="102" spans="2:21" ht="54.75" customHeight="1" x14ac:dyDescent="0.25">
      <c r="B102" s="35"/>
      <c r="C102" s="35"/>
      <c r="D102" s="40"/>
      <c r="E102" s="40"/>
      <c r="F102" s="36"/>
      <c r="G102" s="36"/>
      <c r="H102" s="40"/>
      <c r="I102" s="36"/>
      <c r="J102" s="41"/>
      <c r="K102" s="41"/>
      <c r="L102" s="41"/>
      <c r="M102" s="49"/>
      <c r="N102" s="40"/>
      <c r="O102" s="40"/>
      <c r="P102" s="40"/>
      <c r="Q1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2" s="39"/>
      <c r="S102">
        <f>(Table1[[#This Row],[Registration]]-30)</f>
        <v>-30</v>
      </c>
      <c r="T102" t="e">
        <f>MONTH(Table1[[#This Row],[Column3]])</f>
        <v>#NUM!</v>
      </c>
    </row>
    <row r="103" spans="2:21" ht="54.75" customHeight="1" x14ac:dyDescent="0.25">
      <c r="B103" s="35"/>
      <c r="C103" s="35"/>
      <c r="D103" s="40"/>
      <c r="E103" s="40"/>
      <c r="F103" s="36"/>
      <c r="G103" s="36"/>
      <c r="H103" s="40"/>
      <c r="I103" s="36"/>
      <c r="J103" s="41"/>
      <c r="K103" s="41"/>
      <c r="L103" s="41"/>
      <c r="M103" s="49"/>
      <c r="N103" s="40"/>
      <c r="O103" s="40"/>
      <c r="P103" s="40"/>
      <c r="Q1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3" s="39"/>
      <c r="S103">
        <f>(Table1[[#This Row],[Registration]]-30)</f>
        <v>-30</v>
      </c>
      <c r="T103" t="e">
        <f>MONTH(Table1[[#This Row],[Column3]])</f>
        <v>#NUM!</v>
      </c>
    </row>
    <row r="104" spans="2:21" ht="54.75" customHeight="1" x14ac:dyDescent="0.25">
      <c r="B104" s="35"/>
      <c r="C104" s="35"/>
      <c r="D104" s="40"/>
      <c r="E104" s="40"/>
      <c r="F104" s="36"/>
      <c r="G104" s="36"/>
      <c r="H104" s="40"/>
      <c r="I104" s="36"/>
      <c r="J104" s="41"/>
      <c r="K104" s="41"/>
      <c r="L104" s="41"/>
      <c r="M104" s="49"/>
      <c r="N104" s="40"/>
      <c r="O104" s="40"/>
      <c r="P104" s="40"/>
      <c r="Q1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4" s="39"/>
      <c r="S104">
        <f>(Table1[[#This Row],[Registration]]-30)</f>
        <v>-30</v>
      </c>
      <c r="T104" t="e">
        <f>MONTH(Table1[[#This Row],[Column3]])</f>
        <v>#NUM!</v>
      </c>
    </row>
    <row r="105" spans="2:21" ht="54.75" customHeight="1" x14ac:dyDescent="0.25">
      <c r="B105" s="35"/>
      <c r="C105" s="35"/>
      <c r="D105" s="40"/>
      <c r="E105" s="40"/>
      <c r="F105" s="36"/>
      <c r="G105" s="36"/>
      <c r="H105" s="40"/>
      <c r="I105" s="36"/>
      <c r="J105" s="41"/>
      <c r="K105" s="41"/>
      <c r="L105" s="41"/>
      <c r="M105" s="49"/>
      <c r="N105" s="40"/>
      <c r="O105" s="40"/>
      <c r="P105" s="40"/>
      <c r="Q1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5" s="39"/>
      <c r="S105">
        <f>(Table1[[#This Row],[Registration]]-30)</f>
        <v>-30</v>
      </c>
      <c r="T105" t="e">
        <f>MONTH(Table1[[#This Row],[Column3]])</f>
        <v>#NUM!</v>
      </c>
    </row>
    <row r="106" spans="2:21" ht="54.75" customHeight="1" x14ac:dyDescent="0.25">
      <c r="B106" s="35"/>
      <c r="C106" s="35"/>
      <c r="D106" s="40"/>
      <c r="E106" s="40"/>
      <c r="F106" s="36"/>
      <c r="G106" s="36"/>
      <c r="H106" s="40"/>
      <c r="I106" s="36"/>
      <c r="J106" s="41"/>
      <c r="K106" s="41"/>
      <c r="L106" s="41"/>
      <c r="M106" s="49"/>
      <c r="N106" s="40"/>
      <c r="O106" s="40"/>
      <c r="P106" s="40"/>
      <c r="Q1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6" s="39"/>
      <c r="S106">
        <f>(Table1[[#This Row],[Registration]]-30)</f>
        <v>-30</v>
      </c>
      <c r="T106" t="e">
        <f>MONTH(Table1[[#This Row],[Column3]])</f>
        <v>#NUM!</v>
      </c>
    </row>
    <row r="107" spans="2:21" ht="54.75" customHeight="1" x14ac:dyDescent="0.25">
      <c r="B107" s="35"/>
      <c r="C107" s="35"/>
      <c r="D107" s="40"/>
      <c r="E107" s="40"/>
      <c r="F107" s="36"/>
      <c r="G107" s="36"/>
      <c r="H107" s="40"/>
      <c r="I107" s="36"/>
      <c r="J107" s="41"/>
      <c r="K107" s="41"/>
      <c r="L107" s="41"/>
      <c r="M107" s="49"/>
      <c r="N107" s="40"/>
      <c r="O107" s="40"/>
      <c r="P107" s="40"/>
      <c r="Q1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7" s="39"/>
      <c r="S107">
        <f>(Table1[[#This Row],[Registration]]-30)</f>
        <v>-30</v>
      </c>
      <c r="T107" t="e">
        <f>MONTH(Table1[[#This Row],[Column3]])</f>
        <v>#NUM!</v>
      </c>
    </row>
    <row r="108" spans="2:21" ht="54.75" customHeight="1" x14ac:dyDescent="0.25">
      <c r="B108" s="35"/>
      <c r="C108" s="35"/>
      <c r="D108" s="40"/>
      <c r="E108" s="40"/>
      <c r="F108" s="36"/>
      <c r="G108" s="36"/>
      <c r="H108" s="40"/>
      <c r="I108" s="36"/>
      <c r="J108" s="41"/>
      <c r="K108" s="41"/>
      <c r="L108" s="41"/>
      <c r="M108" s="49"/>
      <c r="N108" s="40"/>
      <c r="O108" s="40"/>
      <c r="P108" s="40"/>
      <c r="Q1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8" s="39"/>
      <c r="S108">
        <f>(Table1[[#This Row],[Registration]]-30)</f>
        <v>-30</v>
      </c>
      <c r="T108" t="e">
        <f>MONTH(Table1[[#This Row],[Column3]])</f>
        <v>#NUM!</v>
      </c>
    </row>
    <row r="109" spans="2:21" ht="54.75" customHeight="1" x14ac:dyDescent="0.25">
      <c r="B109" s="35"/>
      <c r="C109" s="35"/>
      <c r="D109" s="40"/>
      <c r="E109" s="40"/>
      <c r="F109" s="36"/>
      <c r="G109" s="36"/>
      <c r="H109" s="40"/>
      <c r="I109" s="36"/>
      <c r="J109" s="41"/>
      <c r="K109" s="41"/>
      <c r="L109" s="41"/>
      <c r="M109" s="49"/>
      <c r="N109" s="40"/>
      <c r="O109" s="40"/>
      <c r="P109" s="40"/>
      <c r="Q1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09" s="39"/>
      <c r="S109">
        <f>(Table1[[#This Row],[Registration]]-30)</f>
        <v>-30</v>
      </c>
      <c r="T109" t="e">
        <f>MONTH(Table1[[#This Row],[Column3]])</f>
        <v>#NUM!</v>
      </c>
    </row>
    <row r="110" spans="2:21" ht="54.75" customHeight="1" x14ac:dyDescent="0.25">
      <c r="B110" s="35"/>
      <c r="C110" s="35"/>
      <c r="D110" s="40"/>
      <c r="E110" s="40"/>
      <c r="F110" s="36"/>
      <c r="G110" s="36"/>
      <c r="H110" s="40"/>
      <c r="I110" s="36"/>
      <c r="J110" s="41"/>
      <c r="K110" s="41"/>
      <c r="L110" s="41"/>
      <c r="M110" s="49"/>
      <c r="N110" s="40"/>
      <c r="O110" s="40"/>
      <c r="P110" s="40"/>
      <c r="Q1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0" s="39"/>
      <c r="S110">
        <f>(Table1[[#This Row],[Registration]]-30)</f>
        <v>-30</v>
      </c>
      <c r="T110" t="e">
        <f>MONTH(Table1[[#This Row],[Column3]])</f>
        <v>#NUM!</v>
      </c>
    </row>
    <row r="111" spans="2:21" ht="54.75" customHeight="1" x14ac:dyDescent="0.25">
      <c r="B111" s="35"/>
      <c r="C111" s="35"/>
      <c r="D111" s="40"/>
      <c r="E111" s="40"/>
      <c r="F111" s="36"/>
      <c r="G111" s="36"/>
      <c r="H111" s="40"/>
      <c r="I111" s="36"/>
      <c r="J111" s="41"/>
      <c r="K111" s="41"/>
      <c r="L111" s="41"/>
      <c r="M111" s="49"/>
      <c r="N111" s="40"/>
      <c r="O111" s="40"/>
      <c r="P111" s="40"/>
      <c r="Q1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1" s="39"/>
      <c r="S111">
        <f>(Table1[[#This Row],[Registration]]-30)</f>
        <v>-30</v>
      </c>
      <c r="T111" t="e">
        <f>MONTH(Table1[[#This Row],[Column3]])</f>
        <v>#NUM!</v>
      </c>
    </row>
    <row r="112" spans="2:21" ht="54.75" customHeight="1" x14ac:dyDescent="0.25">
      <c r="B112" s="35"/>
      <c r="C112" s="35"/>
      <c r="D112" s="40"/>
      <c r="E112" s="40"/>
      <c r="F112" s="36"/>
      <c r="G112" s="36"/>
      <c r="H112" s="40"/>
      <c r="I112" s="36"/>
      <c r="J112" s="41"/>
      <c r="K112" s="41"/>
      <c r="L112" s="41"/>
      <c r="M112" s="49"/>
      <c r="N112" s="40"/>
      <c r="O112" s="40"/>
      <c r="P112" s="40"/>
      <c r="Q1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2" s="39"/>
      <c r="S112">
        <f>(Table1[[#This Row],[Registration]]-30)</f>
        <v>-30</v>
      </c>
      <c r="T112" t="e">
        <f>MONTH(Table1[[#This Row],[Column3]])</f>
        <v>#NUM!</v>
      </c>
    </row>
    <row r="113" spans="2:20" ht="54.75" customHeight="1" x14ac:dyDescent="0.25">
      <c r="B113" s="35"/>
      <c r="C113" s="35"/>
      <c r="D113" s="40"/>
      <c r="E113" s="40"/>
      <c r="F113" s="36"/>
      <c r="G113" s="36"/>
      <c r="H113" s="40"/>
      <c r="I113" s="36"/>
      <c r="J113" s="41"/>
      <c r="K113" s="41"/>
      <c r="L113" s="41"/>
      <c r="M113" s="49"/>
      <c r="N113" s="40"/>
      <c r="O113" s="40"/>
      <c r="P113" s="40"/>
      <c r="Q1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3" s="39"/>
      <c r="S113">
        <f>(Table1[[#This Row],[Registration]]-30)</f>
        <v>-30</v>
      </c>
      <c r="T113" t="e">
        <f>MONTH(Table1[[#This Row],[Column3]])</f>
        <v>#NUM!</v>
      </c>
    </row>
    <row r="114" spans="2:20" ht="54.75" customHeight="1" x14ac:dyDescent="0.25">
      <c r="B114" s="35"/>
      <c r="C114" s="35"/>
      <c r="D114" s="40"/>
      <c r="E114" s="40"/>
      <c r="F114" s="36"/>
      <c r="G114" s="36"/>
      <c r="H114" s="40"/>
      <c r="I114" s="36"/>
      <c r="J114" s="41"/>
      <c r="K114" s="41"/>
      <c r="L114" s="41"/>
      <c r="M114" s="49"/>
      <c r="N114" s="40"/>
      <c r="O114" s="40"/>
      <c r="P114" s="40"/>
      <c r="Q1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4" s="39"/>
      <c r="S114">
        <f>(Table1[[#This Row],[Registration]]-30)</f>
        <v>-30</v>
      </c>
      <c r="T114" t="e">
        <f>MONTH(Table1[[#This Row],[Column3]])</f>
        <v>#NUM!</v>
      </c>
    </row>
    <row r="115" spans="2:20" ht="54.75" customHeight="1" x14ac:dyDescent="0.25">
      <c r="B115" s="35"/>
      <c r="C115" s="35"/>
      <c r="D115" s="40"/>
      <c r="E115" s="40"/>
      <c r="F115" s="36"/>
      <c r="G115" s="36"/>
      <c r="H115" s="40"/>
      <c r="I115" s="36"/>
      <c r="J115" s="41"/>
      <c r="K115" s="41"/>
      <c r="L115" s="41"/>
      <c r="M115" s="49"/>
      <c r="N115" s="40"/>
      <c r="O115" s="40"/>
      <c r="P115" s="40"/>
      <c r="Q1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5" s="39"/>
      <c r="S115">
        <f>(Table1[[#This Row],[Registration]]-30)</f>
        <v>-30</v>
      </c>
      <c r="T115" t="e">
        <f>MONTH(Table1[[#This Row],[Column3]])</f>
        <v>#NUM!</v>
      </c>
    </row>
    <row r="116" spans="2:20" ht="54.75" customHeight="1" x14ac:dyDescent="0.25">
      <c r="B116" s="35"/>
      <c r="C116" s="35"/>
      <c r="D116" s="40"/>
      <c r="E116" s="40"/>
      <c r="F116" s="36"/>
      <c r="G116" s="36"/>
      <c r="H116" s="40"/>
      <c r="I116" s="36"/>
      <c r="J116" s="41"/>
      <c r="K116" s="41"/>
      <c r="L116" s="41"/>
      <c r="M116" s="49"/>
      <c r="N116" s="40"/>
      <c r="O116" s="40"/>
      <c r="P116" s="40"/>
      <c r="Q1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6" s="39"/>
      <c r="S116">
        <f>(Table1[[#This Row],[Registration]]-30)</f>
        <v>-30</v>
      </c>
      <c r="T116" t="e">
        <f>MONTH(Table1[[#This Row],[Column3]])</f>
        <v>#NUM!</v>
      </c>
    </row>
    <row r="117" spans="2:20" ht="54.75" customHeight="1" x14ac:dyDescent="0.25">
      <c r="B117" s="35"/>
      <c r="C117" s="35"/>
      <c r="D117" s="40"/>
      <c r="E117" s="40"/>
      <c r="F117" s="36"/>
      <c r="G117" s="36"/>
      <c r="H117" s="40"/>
      <c r="I117" s="36"/>
      <c r="J117" s="41"/>
      <c r="K117" s="41"/>
      <c r="L117" s="41"/>
      <c r="M117" s="49"/>
      <c r="N117" s="40"/>
      <c r="O117" s="40"/>
      <c r="P117" s="40"/>
      <c r="Q1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7" s="39"/>
      <c r="S117">
        <f>(Table1[[#This Row],[Registration]]-30)</f>
        <v>-30</v>
      </c>
      <c r="T117" t="e">
        <f>MONTH(Table1[[#This Row],[Column3]])</f>
        <v>#NUM!</v>
      </c>
    </row>
    <row r="118" spans="2:20" ht="54.75" customHeight="1" x14ac:dyDescent="0.25">
      <c r="B118" s="35"/>
      <c r="C118" s="35"/>
      <c r="D118" s="40"/>
      <c r="E118" s="40"/>
      <c r="F118" s="36"/>
      <c r="G118" s="36"/>
      <c r="H118" s="40"/>
      <c r="I118" s="36"/>
      <c r="J118" s="41"/>
      <c r="K118" s="41"/>
      <c r="L118" s="41"/>
      <c r="M118" s="49"/>
      <c r="N118" s="40"/>
      <c r="O118" s="40"/>
      <c r="P118" s="40"/>
      <c r="Q1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8" s="39"/>
      <c r="S118">
        <f>(Table1[[#This Row],[Registration]]-30)</f>
        <v>-30</v>
      </c>
      <c r="T118" t="e">
        <f>MONTH(Table1[[#This Row],[Column3]])</f>
        <v>#NUM!</v>
      </c>
    </row>
    <row r="119" spans="2:20" ht="54.75" customHeight="1" x14ac:dyDescent="0.25">
      <c r="B119" s="35"/>
      <c r="C119" s="35"/>
      <c r="D119" s="40"/>
      <c r="E119" s="40"/>
      <c r="F119" s="36"/>
      <c r="G119" s="36"/>
      <c r="H119" s="40"/>
      <c r="I119" s="36"/>
      <c r="J119" s="41"/>
      <c r="K119" s="41"/>
      <c r="L119" s="41"/>
      <c r="M119" s="49"/>
      <c r="N119" s="40"/>
      <c r="O119" s="40"/>
      <c r="P119" s="40"/>
      <c r="Q1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19" s="39"/>
      <c r="S119">
        <f>(Table1[[#This Row],[Registration]]-30)</f>
        <v>-30</v>
      </c>
      <c r="T119" t="e">
        <f>MONTH(Table1[[#This Row],[Column3]])</f>
        <v>#NUM!</v>
      </c>
    </row>
    <row r="120" spans="2:20" ht="54.75" customHeight="1" x14ac:dyDescent="0.25">
      <c r="B120" s="35"/>
      <c r="C120" s="35"/>
      <c r="D120" s="40"/>
      <c r="E120" s="40"/>
      <c r="F120" s="36"/>
      <c r="G120" s="36"/>
      <c r="H120" s="40"/>
      <c r="I120" s="36"/>
      <c r="J120" s="41"/>
      <c r="K120" s="41"/>
      <c r="L120" s="41"/>
      <c r="M120" s="49"/>
      <c r="N120" s="40"/>
      <c r="O120" s="40"/>
      <c r="P120" s="40"/>
      <c r="Q1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0" s="39"/>
      <c r="S120">
        <f>(Table1[[#This Row],[Registration]]-30)</f>
        <v>-30</v>
      </c>
      <c r="T120" t="e">
        <f>MONTH(Table1[[#This Row],[Column3]])</f>
        <v>#NUM!</v>
      </c>
    </row>
    <row r="121" spans="2:20" ht="54.75" customHeight="1" x14ac:dyDescent="0.25">
      <c r="B121" s="35"/>
      <c r="C121" s="35"/>
      <c r="D121" s="40"/>
      <c r="E121" s="40"/>
      <c r="F121" s="36"/>
      <c r="G121" s="36"/>
      <c r="H121" s="40"/>
      <c r="I121" s="36"/>
      <c r="J121" s="41"/>
      <c r="K121" s="41"/>
      <c r="L121" s="41"/>
      <c r="M121" s="49"/>
      <c r="N121" s="40"/>
      <c r="O121" s="40"/>
      <c r="P121" s="40"/>
      <c r="Q1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1" s="39"/>
      <c r="S121">
        <f>(Table1[[#This Row],[Registration]]-30)</f>
        <v>-30</v>
      </c>
      <c r="T121" t="e">
        <f>MONTH(Table1[[#This Row],[Column3]])</f>
        <v>#NUM!</v>
      </c>
    </row>
    <row r="122" spans="2:20" ht="54.75" customHeight="1" x14ac:dyDescent="0.25">
      <c r="B122" s="35"/>
      <c r="C122" s="35"/>
      <c r="D122" s="40"/>
      <c r="E122" s="40"/>
      <c r="F122" s="36"/>
      <c r="G122" s="36"/>
      <c r="H122" s="40"/>
      <c r="I122" s="36"/>
      <c r="J122" s="41"/>
      <c r="K122" s="41"/>
      <c r="L122" s="41"/>
      <c r="M122" s="49"/>
      <c r="N122" s="40"/>
      <c r="O122" s="40"/>
      <c r="P122" s="40"/>
      <c r="Q1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2" s="39"/>
      <c r="S122">
        <f>(Table1[[#This Row],[Registration]]-30)</f>
        <v>-30</v>
      </c>
      <c r="T122" t="e">
        <f>MONTH(Table1[[#This Row],[Column3]])</f>
        <v>#NUM!</v>
      </c>
    </row>
    <row r="123" spans="2:20" ht="54.75" customHeight="1" x14ac:dyDescent="0.25">
      <c r="B123" s="35"/>
      <c r="C123" s="35"/>
      <c r="D123" s="40"/>
      <c r="E123" s="40"/>
      <c r="F123" s="36"/>
      <c r="G123" s="36"/>
      <c r="H123" s="40"/>
      <c r="I123" s="36"/>
      <c r="J123" s="41"/>
      <c r="K123" s="41"/>
      <c r="L123" s="41"/>
      <c r="M123" s="49"/>
      <c r="N123" s="40"/>
      <c r="O123" s="40"/>
      <c r="P123" s="40"/>
      <c r="Q1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3" s="39"/>
      <c r="S123">
        <f>(Table1[[#This Row],[Registration]]-30)</f>
        <v>-30</v>
      </c>
      <c r="T123" t="e">
        <f>MONTH(Table1[[#This Row],[Column3]])</f>
        <v>#NUM!</v>
      </c>
    </row>
    <row r="124" spans="2:20" ht="54.75" customHeight="1" x14ac:dyDescent="0.25">
      <c r="B124" s="35"/>
      <c r="C124" s="35"/>
      <c r="D124" s="40"/>
      <c r="E124" s="40"/>
      <c r="F124" s="36"/>
      <c r="G124" s="36"/>
      <c r="H124" s="40"/>
      <c r="I124" s="36"/>
      <c r="J124" s="41"/>
      <c r="K124" s="41"/>
      <c r="L124" s="41"/>
      <c r="M124" s="49"/>
      <c r="N124" s="40"/>
      <c r="O124" s="40"/>
      <c r="P124" s="40"/>
      <c r="Q1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4" s="39"/>
      <c r="S124">
        <f>(Table1[[#This Row],[Registration]]-30)</f>
        <v>-30</v>
      </c>
      <c r="T124" t="e">
        <f>MONTH(Table1[[#This Row],[Column3]])</f>
        <v>#NUM!</v>
      </c>
    </row>
    <row r="125" spans="2:20" ht="54.75" customHeight="1" x14ac:dyDescent="0.25">
      <c r="B125" s="35"/>
      <c r="C125" s="35"/>
      <c r="D125" s="40"/>
      <c r="E125" s="40"/>
      <c r="F125" s="36"/>
      <c r="G125" s="36"/>
      <c r="H125" s="40"/>
      <c r="I125" s="36"/>
      <c r="J125" s="41"/>
      <c r="K125" s="41"/>
      <c r="L125" s="41"/>
      <c r="M125" s="49"/>
      <c r="N125" s="40"/>
      <c r="O125" s="40"/>
      <c r="P125" s="40"/>
      <c r="Q1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5" s="39"/>
      <c r="S125">
        <f>(Table1[[#This Row],[Registration]]-30)</f>
        <v>-30</v>
      </c>
      <c r="T125" t="e">
        <f>MONTH(Table1[[#This Row],[Column3]])</f>
        <v>#NUM!</v>
      </c>
    </row>
    <row r="126" spans="2:20" ht="54.75" customHeight="1" x14ac:dyDescent="0.25">
      <c r="B126" s="35"/>
      <c r="C126" s="35"/>
      <c r="D126" s="40"/>
      <c r="E126" s="40"/>
      <c r="F126" s="36"/>
      <c r="G126" s="36"/>
      <c r="H126" s="40"/>
      <c r="I126" s="36"/>
      <c r="J126" s="41"/>
      <c r="K126" s="41"/>
      <c r="L126" s="41"/>
      <c r="M126" s="49"/>
      <c r="N126" s="40"/>
      <c r="O126" s="40"/>
      <c r="P126" s="40"/>
      <c r="Q1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6" s="39"/>
      <c r="S126">
        <f>(Table1[[#This Row],[Registration]]-30)</f>
        <v>-30</v>
      </c>
      <c r="T126" t="e">
        <f>MONTH(Table1[[#This Row],[Column3]])</f>
        <v>#NUM!</v>
      </c>
    </row>
    <row r="127" spans="2:20" ht="54.75" customHeight="1" x14ac:dyDescent="0.25">
      <c r="B127" s="35"/>
      <c r="C127" s="35"/>
      <c r="D127" s="40"/>
      <c r="E127" s="40"/>
      <c r="F127" s="36"/>
      <c r="G127" s="36"/>
      <c r="H127" s="40"/>
      <c r="I127" s="36"/>
      <c r="J127" s="41"/>
      <c r="K127" s="41"/>
      <c r="L127" s="41"/>
      <c r="M127" s="49"/>
      <c r="N127" s="40"/>
      <c r="O127" s="40"/>
      <c r="P127" s="40"/>
      <c r="Q1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7" s="39"/>
      <c r="S127">
        <f>(Table1[[#This Row],[Registration]]-30)</f>
        <v>-30</v>
      </c>
      <c r="T127" t="e">
        <f>MONTH(Table1[[#This Row],[Column3]])</f>
        <v>#NUM!</v>
      </c>
    </row>
    <row r="128" spans="2:20" ht="54.75" customHeight="1" x14ac:dyDescent="0.25">
      <c r="B128" s="35"/>
      <c r="C128" s="35"/>
      <c r="D128" s="40"/>
      <c r="E128" s="40"/>
      <c r="F128" s="36"/>
      <c r="G128" s="36"/>
      <c r="H128" s="40"/>
      <c r="I128" s="36"/>
      <c r="J128" s="41"/>
      <c r="K128" s="41"/>
      <c r="L128" s="41"/>
      <c r="M128" s="49"/>
      <c r="N128" s="40"/>
      <c r="O128" s="40"/>
      <c r="P128" s="40"/>
      <c r="Q1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8" s="39"/>
      <c r="S128">
        <f>(Table1[[#This Row],[Registration]]-30)</f>
        <v>-30</v>
      </c>
      <c r="T128" t="e">
        <f>MONTH(Table1[[#This Row],[Column3]])</f>
        <v>#NUM!</v>
      </c>
    </row>
    <row r="129" spans="2:20" ht="54.75" customHeight="1" x14ac:dyDescent="0.25">
      <c r="B129" s="35"/>
      <c r="C129" s="35"/>
      <c r="D129" s="40"/>
      <c r="E129" s="40"/>
      <c r="F129" s="36"/>
      <c r="G129" s="36"/>
      <c r="H129" s="40"/>
      <c r="I129" s="36"/>
      <c r="J129" s="41"/>
      <c r="K129" s="41"/>
      <c r="L129" s="41"/>
      <c r="M129" s="49"/>
      <c r="N129" s="40"/>
      <c r="O129" s="40"/>
      <c r="P129" s="40"/>
      <c r="Q1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29" s="39"/>
      <c r="S129">
        <f>(Table1[[#This Row],[Registration]]-30)</f>
        <v>-30</v>
      </c>
      <c r="T129" t="e">
        <f>MONTH(Table1[[#This Row],[Column3]])</f>
        <v>#NUM!</v>
      </c>
    </row>
    <row r="130" spans="2:20" ht="54.75" customHeight="1" x14ac:dyDescent="0.25">
      <c r="B130" s="35"/>
      <c r="C130" s="35"/>
      <c r="D130" s="40"/>
      <c r="E130" s="40"/>
      <c r="F130" s="36"/>
      <c r="G130" s="36"/>
      <c r="H130" s="40"/>
      <c r="I130" s="36"/>
      <c r="J130" s="41"/>
      <c r="K130" s="41"/>
      <c r="L130" s="41"/>
      <c r="M130" s="49"/>
      <c r="N130" s="40"/>
      <c r="O130" s="40"/>
      <c r="P130" s="40"/>
      <c r="Q1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0" s="39"/>
      <c r="S130">
        <f>(Table1[[#This Row],[Registration]]-30)</f>
        <v>-30</v>
      </c>
      <c r="T130" t="e">
        <f>MONTH(Table1[[#This Row],[Column3]])</f>
        <v>#NUM!</v>
      </c>
    </row>
    <row r="131" spans="2:20" ht="54.75" customHeight="1" x14ac:dyDescent="0.25">
      <c r="B131" s="35"/>
      <c r="C131" s="35"/>
      <c r="D131" s="40"/>
      <c r="E131" s="40"/>
      <c r="F131" s="36"/>
      <c r="G131" s="36"/>
      <c r="H131" s="40"/>
      <c r="I131" s="36"/>
      <c r="J131" s="41"/>
      <c r="K131" s="41"/>
      <c r="L131" s="41"/>
      <c r="M131" s="49"/>
      <c r="N131" s="40"/>
      <c r="O131" s="40"/>
      <c r="P131" s="40"/>
      <c r="Q1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1" s="39"/>
      <c r="S131">
        <f>(Table1[[#This Row],[Registration]]-30)</f>
        <v>-30</v>
      </c>
      <c r="T131" t="e">
        <f>MONTH(Table1[[#This Row],[Column3]])</f>
        <v>#NUM!</v>
      </c>
    </row>
    <row r="132" spans="2:20" ht="54.75" customHeight="1" x14ac:dyDescent="0.25">
      <c r="B132" s="35"/>
      <c r="C132" s="35"/>
      <c r="D132" s="40"/>
      <c r="E132" s="40"/>
      <c r="F132" s="36"/>
      <c r="G132" s="36"/>
      <c r="H132" s="40"/>
      <c r="I132" s="36"/>
      <c r="J132" s="41"/>
      <c r="K132" s="41"/>
      <c r="L132" s="41"/>
      <c r="M132" s="49"/>
      <c r="N132" s="40"/>
      <c r="O132" s="40"/>
      <c r="P132" s="40"/>
      <c r="Q1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2" s="39"/>
      <c r="S132">
        <f>(Table1[[#This Row],[Registration]]-30)</f>
        <v>-30</v>
      </c>
      <c r="T132" t="e">
        <f>MONTH(Table1[[#This Row],[Column3]])</f>
        <v>#NUM!</v>
      </c>
    </row>
    <row r="133" spans="2:20" ht="54.75" customHeight="1" x14ac:dyDescent="0.25">
      <c r="B133" s="35"/>
      <c r="C133" s="35"/>
      <c r="D133" s="40"/>
      <c r="E133" s="40"/>
      <c r="F133" s="36"/>
      <c r="G133" s="36"/>
      <c r="H133" s="40"/>
      <c r="I133" s="36"/>
      <c r="J133" s="41"/>
      <c r="K133" s="41"/>
      <c r="L133" s="41"/>
      <c r="M133" s="49"/>
      <c r="N133" s="40"/>
      <c r="O133" s="40"/>
      <c r="P133" s="40"/>
      <c r="Q1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3" s="39"/>
      <c r="S133">
        <f>(Table1[[#This Row],[Registration]]-30)</f>
        <v>-30</v>
      </c>
      <c r="T133" t="e">
        <f>MONTH(Table1[[#This Row],[Column3]])</f>
        <v>#NUM!</v>
      </c>
    </row>
    <row r="134" spans="2:20" ht="54.75" customHeight="1" x14ac:dyDescent="0.25">
      <c r="B134" s="35"/>
      <c r="C134" s="35"/>
      <c r="D134" s="40"/>
      <c r="E134" s="40"/>
      <c r="F134" s="36"/>
      <c r="G134" s="36"/>
      <c r="H134" s="40"/>
      <c r="I134" s="36"/>
      <c r="J134" s="41"/>
      <c r="K134" s="41"/>
      <c r="L134" s="41"/>
      <c r="M134" s="49"/>
      <c r="N134" s="40"/>
      <c r="O134" s="40"/>
      <c r="P134" s="40"/>
      <c r="Q1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4" s="39"/>
      <c r="S134">
        <f>(Table1[[#This Row],[Registration]]-30)</f>
        <v>-30</v>
      </c>
      <c r="T134" t="e">
        <f>MONTH(Table1[[#This Row],[Column3]])</f>
        <v>#NUM!</v>
      </c>
    </row>
    <row r="135" spans="2:20" ht="54.75" customHeight="1" x14ac:dyDescent="0.25">
      <c r="B135" s="35"/>
      <c r="C135" s="35"/>
      <c r="D135" s="40"/>
      <c r="E135" s="40"/>
      <c r="F135" s="36"/>
      <c r="G135" s="36"/>
      <c r="H135" s="40"/>
      <c r="I135" s="36"/>
      <c r="J135" s="41"/>
      <c r="K135" s="41"/>
      <c r="L135" s="41"/>
      <c r="M135" s="49"/>
      <c r="N135" s="40"/>
      <c r="O135" s="40"/>
      <c r="P135" s="40"/>
      <c r="Q1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5" s="39"/>
      <c r="S135">
        <f>(Table1[[#This Row],[Registration]]-30)</f>
        <v>-30</v>
      </c>
      <c r="T135" t="e">
        <f>MONTH(Table1[[#This Row],[Column3]])</f>
        <v>#NUM!</v>
      </c>
    </row>
    <row r="136" spans="2:20" ht="54.75" customHeight="1" x14ac:dyDescent="0.25">
      <c r="B136" s="35"/>
      <c r="C136" s="35"/>
      <c r="D136" s="40"/>
      <c r="E136" s="40"/>
      <c r="F136" s="36"/>
      <c r="G136" s="36"/>
      <c r="H136" s="40"/>
      <c r="I136" s="36"/>
      <c r="J136" s="41"/>
      <c r="K136" s="41"/>
      <c r="L136" s="41"/>
      <c r="M136" s="49"/>
      <c r="N136" s="40"/>
      <c r="O136" s="40"/>
      <c r="P136" s="40"/>
      <c r="Q1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6" s="39"/>
      <c r="S136">
        <f>(Table1[[#This Row],[Registration]]-30)</f>
        <v>-30</v>
      </c>
      <c r="T136" t="e">
        <f>MONTH(Table1[[#This Row],[Column3]])</f>
        <v>#NUM!</v>
      </c>
    </row>
    <row r="137" spans="2:20" ht="54.75" customHeight="1" x14ac:dyDescent="0.25">
      <c r="B137" s="35"/>
      <c r="C137" s="35"/>
      <c r="D137" s="40"/>
      <c r="E137" s="40"/>
      <c r="F137" s="36"/>
      <c r="G137" s="36"/>
      <c r="H137" s="40"/>
      <c r="I137" s="36"/>
      <c r="J137" s="41"/>
      <c r="K137" s="41"/>
      <c r="L137" s="41"/>
      <c r="M137" s="49"/>
      <c r="N137" s="40"/>
      <c r="O137" s="40"/>
      <c r="P137" s="40"/>
      <c r="Q1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7" s="39"/>
      <c r="S137">
        <f>(Table1[[#This Row],[Registration]]-30)</f>
        <v>-30</v>
      </c>
      <c r="T137" t="e">
        <f>MONTH(Table1[[#This Row],[Column3]])</f>
        <v>#NUM!</v>
      </c>
    </row>
    <row r="138" spans="2:20" ht="54.75" customHeight="1" x14ac:dyDescent="0.25">
      <c r="B138" s="35"/>
      <c r="C138" s="35"/>
      <c r="D138" s="40"/>
      <c r="E138" s="40"/>
      <c r="F138" s="36"/>
      <c r="G138" s="36"/>
      <c r="H138" s="40"/>
      <c r="I138" s="36"/>
      <c r="J138" s="41"/>
      <c r="K138" s="41"/>
      <c r="L138" s="41"/>
      <c r="M138" s="49"/>
      <c r="N138" s="40"/>
      <c r="O138" s="40"/>
      <c r="P138" s="40"/>
      <c r="Q1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38">
        <f>(Table1[[#This Row],[Registration]]-30)</f>
        <v>-30</v>
      </c>
      <c r="T138" t="e">
        <f>MONTH(Table1[[#This Row],[Column3]])</f>
        <v>#NUM!</v>
      </c>
    </row>
    <row r="139" spans="2:20" ht="54.75" customHeight="1" x14ac:dyDescent="0.25">
      <c r="B139" s="35"/>
      <c r="C139" s="35"/>
      <c r="D139" s="40"/>
      <c r="E139" s="40"/>
      <c r="F139" s="36"/>
      <c r="G139" s="36"/>
      <c r="H139" s="40"/>
      <c r="I139" s="36"/>
      <c r="J139" s="41"/>
      <c r="K139" s="41"/>
      <c r="L139" s="41"/>
      <c r="M139" s="49"/>
      <c r="N139" s="40"/>
      <c r="O139" s="40"/>
      <c r="P139" s="40"/>
      <c r="Q1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39">
        <f>(Table1[[#This Row],[Registration]]-30)</f>
        <v>-30</v>
      </c>
      <c r="T139" t="e">
        <f>MONTH(Table1[[#This Row],[Column3]])</f>
        <v>#NUM!</v>
      </c>
    </row>
    <row r="140" spans="2:20" ht="54.75" customHeight="1" x14ac:dyDescent="0.25">
      <c r="B140" s="35"/>
      <c r="C140" s="35"/>
      <c r="D140" s="40"/>
      <c r="E140" s="40"/>
      <c r="F140" s="36"/>
      <c r="G140" s="36"/>
      <c r="H140" s="40"/>
      <c r="I140" s="36"/>
      <c r="J140" s="41"/>
      <c r="K140" s="41"/>
      <c r="L140" s="41"/>
      <c r="M140" s="49"/>
      <c r="N140" s="40"/>
      <c r="O140" s="40"/>
      <c r="P140" s="40"/>
      <c r="Q1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0">
        <f>(Table1[[#This Row],[Registration]]-30)</f>
        <v>-30</v>
      </c>
      <c r="T140" t="e">
        <f>MONTH(Table1[[#This Row],[Column3]])</f>
        <v>#NUM!</v>
      </c>
    </row>
    <row r="141" spans="2:20" ht="54.75" customHeight="1" x14ac:dyDescent="0.25">
      <c r="B141" s="35"/>
      <c r="C141" s="35"/>
      <c r="D141" s="40"/>
      <c r="E141" s="40"/>
      <c r="F141" s="36"/>
      <c r="G141" s="36"/>
      <c r="H141" s="40"/>
      <c r="I141" s="36"/>
      <c r="J141" s="41"/>
      <c r="K141" s="41"/>
      <c r="L141" s="41"/>
      <c r="M141" s="49"/>
      <c r="N141" s="40"/>
      <c r="O141" s="40"/>
      <c r="P141" s="40"/>
      <c r="Q1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1">
        <f>(Table1[[#This Row],[Registration]]-30)</f>
        <v>-30</v>
      </c>
      <c r="T141" t="e">
        <f>MONTH(Table1[[#This Row],[Column3]])</f>
        <v>#NUM!</v>
      </c>
    </row>
    <row r="142" spans="2:20" ht="54.75" customHeight="1" x14ac:dyDescent="0.25">
      <c r="B142" s="35"/>
      <c r="C142" s="35"/>
      <c r="D142" s="40"/>
      <c r="E142" s="40"/>
      <c r="F142" s="36"/>
      <c r="G142" s="36"/>
      <c r="H142" s="40"/>
      <c r="I142" s="36"/>
      <c r="J142" s="41"/>
      <c r="K142" s="41"/>
      <c r="L142" s="41"/>
      <c r="M142" s="49"/>
      <c r="N142" s="40"/>
      <c r="O142" s="40"/>
      <c r="P142" s="40"/>
      <c r="Q1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2">
        <f>(Table1[[#This Row],[Registration]]-30)</f>
        <v>-30</v>
      </c>
      <c r="T142" t="e">
        <f>MONTH(Table1[[#This Row],[Column3]])</f>
        <v>#NUM!</v>
      </c>
    </row>
    <row r="143" spans="2:20" ht="54.75" customHeight="1" x14ac:dyDescent="0.25">
      <c r="B143" s="35"/>
      <c r="C143" s="35"/>
      <c r="D143" s="40"/>
      <c r="E143" s="40"/>
      <c r="F143" s="36"/>
      <c r="G143" s="36"/>
      <c r="H143" s="40"/>
      <c r="I143" s="36"/>
      <c r="J143" s="41"/>
      <c r="K143" s="41"/>
      <c r="L143" s="41"/>
      <c r="M143" s="49"/>
      <c r="N143" s="40"/>
      <c r="O143" s="40"/>
      <c r="P143" s="40"/>
      <c r="Q1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3">
        <f>(Table1[[#This Row],[Registration]]-30)</f>
        <v>-30</v>
      </c>
      <c r="T143" t="e">
        <f>MONTH(Table1[[#This Row],[Column3]])</f>
        <v>#NUM!</v>
      </c>
    </row>
    <row r="144" spans="2:20" ht="54.75" customHeight="1" x14ac:dyDescent="0.25">
      <c r="B144" s="35"/>
      <c r="C144" s="35"/>
      <c r="D144" s="40"/>
      <c r="E144" s="40"/>
      <c r="F144" s="36"/>
      <c r="G144" s="36"/>
      <c r="H144" s="40"/>
      <c r="I144" s="36"/>
      <c r="J144" s="41"/>
      <c r="K144" s="41"/>
      <c r="L144" s="41"/>
      <c r="M144" s="49"/>
      <c r="N144" s="40"/>
      <c r="O144" s="40"/>
      <c r="P144" s="40"/>
      <c r="Q1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4">
        <f>(Table1[[#This Row],[Registration]]-30)</f>
        <v>-30</v>
      </c>
      <c r="T144" t="e">
        <f>MONTH(Table1[[#This Row],[Column3]])</f>
        <v>#NUM!</v>
      </c>
    </row>
    <row r="145" spans="2:20" ht="54.75" customHeight="1" x14ac:dyDescent="0.25">
      <c r="B145" s="35"/>
      <c r="C145" s="35"/>
      <c r="D145" s="40"/>
      <c r="E145" s="40"/>
      <c r="F145" s="36"/>
      <c r="G145" s="36"/>
      <c r="H145" s="40"/>
      <c r="I145" s="36"/>
      <c r="J145" s="41"/>
      <c r="K145" s="41"/>
      <c r="L145" s="41"/>
      <c r="M145" s="49"/>
      <c r="N145" s="40"/>
      <c r="O145" s="40"/>
      <c r="P145" s="40"/>
      <c r="Q1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5">
        <f>(Table1[[#This Row],[Registration]]-30)</f>
        <v>-30</v>
      </c>
      <c r="T145" t="e">
        <f>MONTH(Table1[[#This Row],[Column3]])</f>
        <v>#NUM!</v>
      </c>
    </row>
    <row r="146" spans="2:20" ht="54.75" customHeight="1" x14ac:dyDescent="0.25">
      <c r="B146" s="35"/>
      <c r="C146" s="35"/>
      <c r="D146" s="40"/>
      <c r="E146" s="40"/>
      <c r="F146" s="36"/>
      <c r="G146" s="36"/>
      <c r="H146" s="40"/>
      <c r="I146" s="36"/>
      <c r="J146" s="41"/>
      <c r="K146" s="41"/>
      <c r="L146" s="41"/>
      <c r="M146" s="49"/>
      <c r="N146" s="40"/>
      <c r="O146" s="40"/>
      <c r="P146" s="40"/>
      <c r="Q1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6">
        <f>(Table1[[#This Row],[Registration]]-30)</f>
        <v>-30</v>
      </c>
      <c r="T146" t="e">
        <f>MONTH(Table1[[#This Row],[Column3]])</f>
        <v>#NUM!</v>
      </c>
    </row>
    <row r="147" spans="2:20" ht="54.75" customHeight="1" x14ac:dyDescent="0.25">
      <c r="B147" s="35"/>
      <c r="C147" s="35"/>
      <c r="D147" s="40"/>
      <c r="E147" s="40"/>
      <c r="F147" s="36"/>
      <c r="G147" s="36"/>
      <c r="H147" s="40"/>
      <c r="I147" s="36"/>
      <c r="J147" s="41"/>
      <c r="K147" s="41"/>
      <c r="L147" s="41"/>
      <c r="M147" s="49"/>
      <c r="N147" s="40"/>
      <c r="O147" s="40"/>
      <c r="P147" s="40"/>
      <c r="Q1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7">
        <f>(Table1[[#This Row],[Registration]]-30)</f>
        <v>-30</v>
      </c>
      <c r="T147" t="e">
        <f>MONTH(Table1[[#This Row],[Column3]])</f>
        <v>#NUM!</v>
      </c>
    </row>
    <row r="148" spans="2:20" ht="54.75" customHeight="1" x14ac:dyDescent="0.25">
      <c r="B148" s="35"/>
      <c r="C148" s="35"/>
      <c r="D148" s="40"/>
      <c r="E148" s="40"/>
      <c r="F148" s="36"/>
      <c r="G148" s="36"/>
      <c r="H148" s="40"/>
      <c r="I148" s="36"/>
      <c r="J148" s="41"/>
      <c r="K148" s="41"/>
      <c r="L148" s="41"/>
      <c r="M148" s="49"/>
      <c r="N148" s="40"/>
      <c r="O148" s="40"/>
      <c r="P148" s="40"/>
      <c r="Q1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8">
        <f>(Table1[[#This Row],[Registration]]-30)</f>
        <v>-30</v>
      </c>
      <c r="T148" t="e">
        <f>MONTH(Table1[[#This Row],[Column3]])</f>
        <v>#NUM!</v>
      </c>
    </row>
    <row r="149" spans="2:20" ht="54.75" customHeight="1" x14ac:dyDescent="0.25">
      <c r="B149" s="35"/>
      <c r="C149" s="35"/>
      <c r="D149" s="40"/>
      <c r="E149" s="40"/>
      <c r="F149" s="36"/>
      <c r="G149" s="36"/>
      <c r="H149" s="40"/>
      <c r="I149" s="36"/>
      <c r="J149" s="41"/>
      <c r="K149" s="41"/>
      <c r="L149" s="41"/>
      <c r="M149" s="49"/>
      <c r="N149" s="40"/>
      <c r="O149" s="40"/>
      <c r="P149" s="40"/>
      <c r="Q1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49">
        <f>(Table1[[#This Row],[Registration]]-30)</f>
        <v>-30</v>
      </c>
      <c r="T149" t="e">
        <f>MONTH(Table1[[#This Row],[Column3]])</f>
        <v>#NUM!</v>
      </c>
    </row>
    <row r="150" spans="2:20" ht="54.75" customHeight="1" x14ac:dyDescent="0.25">
      <c r="B150" s="35"/>
      <c r="C150" s="35"/>
      <c r="D150" s="40"/>
      <c r="E150" s="40"/>
      <c r="F150" s="36"/>
      <c r="G150" s="36"/>
      <c r="H150" s="40"/>
      <c r="I150" s="36"/>
      <c r="J150" s="41"/>
      <c r="K150" s="41"/>
      <c r="L150" s="41"/>
      <c r="M150" s="49"/>
      <c r="N150" s="40"/>
      <c r="O150" s="40"/>
      <c r="P150" s="40"/>
      <c r="Q1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0">
        <f>(Table1[[#This Row],[Registration]]-30)</f>
        <v>-30</v>
      </c>
      <c r="T150" t="e">
        <f>MONTH(Table1[[#This Row],[Column3]])</f>
        <v>#NUM!</v>
      </c>
    </row>
    <row r="151" spans="2:20" ht="54.75" customHeight="1" x14ac:dyDescent="0.25">
      <c r="B151" s="35"/>
      <c r="C151" s="35"/>
      <c r="D151" s="40"/>
      <c r="E151" s="40"/>
      <c r="F151" s="36"/>
      <c r="G151" s="36"/>
      <c r="H151" s="40"/>
      <c r="I151" s="36"/>
      <c r="J151" s="41"/>
      <c r="K151" s="41"/>
      <c r="L151" s="41"/>
      <c r="M151" s="49"/>
      <c r="N151" s="40"/>
      <c r="O151" s="40"/>
      <c r="P151" s="40"/>
      <c r="Q1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1">
        <f>(Table1[[#This Row],[Registration]]-30)</f>
        <v>-30</v>
      </c>
      <c r="T151" t="e">
        <f>MONTH(Table1[[#This Row],[Column3]])</f>
        <v>#NUM!</v>
      </c>
    </row>
    <row r="152" spans="2:20" ht="54.75" customHeight="1" x14ac:dyDescent="0.25">
      <c r="B152" s="35"/>
      <c r="C152" s="35"/>
      <c r="D152" s="40"/>
      <c r="E152" s="40"/>
      <c r="F152" s="36"/>
      <c r="G152" s="36"/>
      <c r="H152" s="40"/>
      <c r="I152" s="36"/>
      <c r="J152" s="41"/>
      <c r="K152" s="41"/>
      <c r="L152" s="41"/>
      <c r="M152" s="49"/>
      <c r="N152" s="40"/>
      <c r="O152" s="40"/>
      <c r="P152" s="40"/>
      <c r="Q1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2">
        <f>(Table1[[#This Row],[Registration]]-30)</f>
        <v>-30</v>
      </c>
      <c r="T152" t="e">
        <f>MONTH(Table1[[#This Row],[Column3]])</f>
        <v>#NUM!</v>
      </c>
    </row>
    <row r="153" spans="2:20" ht="54.75" customHeight="1" x14ac:dyDescent="0.25">
      <c r="B153" s="35"/>
      <c r="C153" s="35"/>
      <c r="D153" s="40"/>
      <c r="E153" s="40"/>
      <c r="F153" s="36"/>
      <c r="G153" s="36"/>
      <c r="H153" s="40"/>
      <c r="I153" s="36"/>
      <c r="J153" s="41"/>
      <c r="K153" s="41"/>
      <c r="L153" s="41"/>
      <c r="M153" s="49"/>
      <c r="N153" s="40"/>
      <c r="O153" s="40"/>
      <c r="P153" s="40"/>
      <c r="Q1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3">
        <f>(Table1[[#This Row],[Registration]]-30)</f>
        <v>-30</v>
      </c>
      <c r="T153" t="e">
        <f>MONTH(Table1[[#This Row],[Column3]])</f>
        <v>#NUM!</v>
      </c>
    </row>
    <row r="154" spans="2:20" ht="54.75" customHeight="1" x14ac:dyDescent="0.25">
      <c r="B154" s="40"/>
      <c r="C154" s="35"/>
      <c r="D154" s="40"/>
      <c r="E154" s="40"/>
      <c r="F154" s="36"/>
      <c r="G154" s="36"/>
      <c r="H154" s="40"/>
      <c r="I154" s="36"/>
      <c r="J154" s="41"/>
      <c r="K154" s="41"/>
      <c r="L154" s="41"/>
      <c r="M154" s="49"/>
      <c r="N154" s="40"/>
      <c r="O154" s="40"/>
      <c r="P154" s="40"/>
      <c r="Q1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4">
        <f>(Table1[[#This Row],[Registration]]-30)</f>
        <v>-30</v>
      </c>
      <c r="T154" t="e">
        <f>MONTH(Table1[[#This Row],[Column3]])</f>
        <v>#NUM!</v>
      </c>
    </row>
    <row r="155" spans="2:20" ht="54.75" customHeight="1" x14ac:dyDescent="0.25">
      <c r="B155" s="40"/>
      <c r="C155" s="35"/>
      <c r="D155" s="40"/>
      <c r="E155" s="40"/>
      <c r="F155" s="36"/>
      <c r="G155" s="36"/>
      <c r="H155" s="40"/>
      <c r="I155" s="36"/>
      <c r="J155" s="41"/>
      <c r="K155" s="41"/>
      <c r="L155" s="41"/>
      <c r="M155" s="49"/>
      <c r="N155" s="40"/>
      <c r="O155" s="40"/>
      <c r="P155" s="40"/>
      <c r="Q1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5">
        <f>(Table1[[#This Row],[Registration]]-30)</f>
        <v>-30</v>
      </c>
      <c r="T155" t="e">
        <f>MONTH(Table1[[#This Row],[Column3]])</f>
        <v>#NUM!</v>
      </c>
    </row>
    <row r="156" spans="2:20" ht="54.75" customHeight="1" x14ac:dyDescent="0.25">
      <c r="B156" s="40"/>
      <c r="C156" s="35"/>
      <c r="D156" s="40"/>
      <c r="E156" s="40"/>
      <c r="F156" s="36"/>
      <c r="G156" s="36"/>
      <c r="H156" s="40"/>
      <c r="I156" s="36"/>
      <c r="J156" s="41"/>
      <c r="K156" s="41"/>
      <c r="L156" s="41"/>
      <c r="M156" s="49"/>
      <c r="N156" s="40"/>
      <c r="O156" s="40"/>
      <c r="P156" s="40"/>
      <c r="Q1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6">
        <f>(Table1[[#This Row],[Registration]]-30)</f>
        <v>-30</v>
      </c>
      <c r="T156" t="e">
        <f>MONTH(Table1[[#This Row],[Column3]])</f>
        <v>#NUM!</v>
      </c>
    </row>
    <row r="157" spans="2:20" ht="54.75" customHeight="1" x14ac:dyDescent="0.25">
      <c r="B157" s="40"/>
      <c r="C157" s="35"/>
      <c r="D157" s="40"/>
      <c r="E157" s="40"/>
      <c r="F157" s="36"/>
      <c r="G157" s="36"/>
      <c r="H157" s="40"/>
      <c r="I157" s="36"/>
      <c r="J157" s="41"/>
      <c r="K157" s="41"/>
      <c r="L157" s="41"/>
      <c r="M157" s="49"/>
      <c r="N157" s="40"/>
      <c r="O157" s="40"/>
      <c r="P157" s="40"/>
      <c r="Q1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7">
        <f>(Table1[[#This Row],[Registration]]-30)</f>
        <v>-30</v>
      </c>
      <c r="T157" t="e">
        <f>MONTH(Table1[[#This Row],[Column3]])</f>
        <v>#NUM!</v>
      </c>
    </row>
    <row r="158" spans="2:20" ht="54.75" customHeight="1" x14ac:dyDescent="0.25">
      <c r="B158" s="40"/>
      <c r="C158" s="35"/>
      <c r="D158" s="40"/>
      <c r="E158" s="40"/>
      <c r="F158" s="36"/>
      <c r="G158" s="36"/>
      <c r="H158" s="40"/>
      <c r="I158" s="36"/>
      <c r="J158" s="41"/>
      <c r="K158" s="41"/>
      <c r="L158" s="41"/>
      <c r="M158" s="49"/>
      <c r="N158" s="40"/>
      <c r="O158" s="40"/>
      <c r="P158" s="40"/>
      <c r="Q1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8">
        <f>(Table1[[#This Row],[Registration]]-30)</f>
        <v>-30</v>
      </c>
      <c r="T158" t="e">
        <f>MONTH(Table1[[#This Row],[Column3]])</f>
        <v>#NUM!</v>
      </c>
    </row>
    <row r="159" spans="2:20" ht="54.75" customHeight="1" x14ac:dyDescent="0.25">
      <c r="B159" s="40"/>
      <c r="C159" s="35"/>
      <c r="D159" s="40"/>
      <c r="E159" s="40"/>
      <c r="F159" s="36"/>
      <c r="G159" s="36"/>
      <c r="H159" s="40"/>
      <c r="I159" s="36"/>
      <c r="J159" s="41"/>
      <c r="K159" s="41"/>
      <c r="L159" s="41"/>
      <c r="M159" s="49"/>
      <c r="N159" s="40"/>
      <c r="O159" s="40"/>
      <c r="P159" s="40"/>
      <c r="Q1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59">
        <f>(Table1[[#This Row],[Registration]]-30)</f>
        <v>-30</v>
      </c>
      <c r="T159" t="e">
        <f>MONTH(Table1[[#This Row],[Column3]])</f>
        <v>#NUM!</v>
      </c>
    </row>
    <row r="160" spans="2:20" ht="54.75" customHeight="1" x14ac:dyDescent="0.25">
      <c r="B160" s="40"/>
      <c r="C160" s="35"/>
      <c r="D160" s="40"/>
      <c r="E160" s="40"/>
      <c r="F160" s="36"/>
      <c r="G160" s="36"/>
      <c r="H160" s="40"/>
      <c r="I160" s="36"/>
      <c r="J160" s="41"/>
      <c r="K160" s="41"/>
      <c r="L160" s="41"/>
      <c r="M160" s="49"/>
      <c r="N160" s="40"/>
      <c r="O160" s="40"/>
      <c r="P160" s="40"/>
      <c r="Q1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0">
        <f>(Table1[[#This Row],[Registration]]-30)</f>
        <v>-30</v>
      </c>
      <c r="T160" t="e">
        <f>MONTH(Table1[[#This Row],[Column3]])</f>
        <v>#NUM!</v>
      </c>
    </row>
    <row r="161" spans="2:20" ht="54.75" customHeight="1" x14ac:dyDescent="0.25">
      <c r="B161" s="40"/>
      <c r="C161" s="35"/>
      <c r="D161" s="40"/>
      <c r="E161" s="40"/>
      <c r="F161" s="36"/>
      <c r="G161" s="36"/>
      <c r="H161" s="40"/>
      <c r="I161" s="36"/>
      <c r="J161" s="41"/>
      <c r="K161" s="41"/>
      <c r="L161" s="41"/>
      <c r="M161" s="49"/>
      <c r="N161" s="40"/>
      <c r="O161" s="40"/>
      <c r="P161" s="40"/>
      <c r="Q1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1">
        <f>(Table1[[#This Row],[Registration]]-30)</f>
        <v>-30</v>
      </c>
      <c r="T161" t="e">
        <f>MONTH(Table1[[#This Row],[Column3]])</f>
        <v>#NUM!</v>
      </c>
    </row>
    <row r="162" spans="2:20" ht="54.75" customHeight="1" x14ac:dyDescent="0.25">
      <c r="B162" s="40"/>
      <c r="C162" s="35"/>
      <c r="D162" s="40"/>
      <c r="E162" s="40"/>
      <c r="F162" s="36"/>
      <c r="G162" s="36"/>
      <c r="H162" s="40"/>
      <c r="I162" s="36"/>
      <c r="J162" s="41"/>
      <c r="K162" s="41"/>
      <c r="L162" s="41"/>
      <c r="M162" s="49"/>
      <c r="N162" s="40"/>
      <c r="O162" s="40"/>
      <c r="P162" s="40"/>
      <c r="Q1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2">
        <f>(Table1[[#This Row],[Registration]]-30)</f>
        <v>-30</v>
      </c>
      <c r="T162" t="e">
        <f>MONTH(Table1[[#This Row],[Column3]])</f>
        <v>#NUM!</v>
      </c>
    </row>
    <row r="163" spans="2:20" ht="54.75" customHeight="1" x14ac:dyDescent="0.25">
      <c r="B163" s="40"/>
      <c r="C163" s="35"/>
      <c r="D163" s="40"/>
      <c r="E163" s="40"/>
      <c r="F163" s="36"/>
      <c r="G163" s="36"/>
      <c r="H163" s="40"/>
      <c r="I163" s="36"/>
      <c r="J163" s="41"/>
      <c r="K163" s="41"/>
      <c r="L163" s="41"/>
      <c r="M163" s="49"/>
      <c r="N163" s="40"/>
      <c r="O163" s="40"/>
      <c r="P163" s="40"/>
      <c r="Q1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3">
        <f>(Table1[[#This Row],[Registration]]-30)</f>
        <v>-30</v>
      </c>
      <c r="T163" t="e">
        <f>MONTH(Table1[[#This Row],[Column3]])</f>
        <v>#NUM!</v>
      </c>
    </row>
    <row r="164" spans="2:20" ht="54.75" customHeight="1" x14ac:dyDescent="0.25">
      <c r="B164" s="40"/>
      <c r="C164" s="35"/>
      <c r="D164" s="40"/>
      <c r="E164" s="40"/>
      <c r="F164" s="36"/>
      <c r="G164" s="36"/>
      <c r="H164" s="40"/>
      <c r="I164" s="36"/>
      <c r="J164" s="41"/>
      <c r="K164" s="41"/>
      <c r="L164" s="41"/>
      <c r="M164" s="49"/>
      <c r="N164" s="40"/>
      <c r="O164" s="40"/>
      <c r="P164" s="40"/>
      <c r="Q1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4">
        <f>(Table1[[#This Row],[Registration]]-30)</f>
        <v>-30</v>
      </c>
      <c r="T164" t="e">
        <f>MONTH(Table1[[#This Row],[Column3]])</f>
        <v>#NUM!</v>
      </c>
    </row>
    <row r="165" spans="2:20" ht="54.75" customHeight="1" x14ac:dyDescent="0.25">
      <c r="B165" s="40"/>
      <c r="C165" s="35"/>
      <c r="D165" s="40"/>
      <c r="E165" s="40"/>
      <c r="F165" s="36"/>
      <c r="G165" s="36"/>
      <c r="H165" s="40"/>
      <c r="I165" s="36"/>
      <c r="J165" s="41"/>
      <c r="K165" s="41"/>
      <c r="L165" s="41"/>
      <c r="M165" s="49"/>
      <c r="N165" s="40"/>
      <c r="O165" s="40"/>
      <c r="P165" s="40"/>
      <c r="Q1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5">
        <f>(Table1[[#This Row],[Registration]]-30)</f>
        <v>-30</v>
      </c>
      <c r="T165" t="e">
        <f>MONTH(Table1[[#This Row],[Column3]])</f>
        <v>#NUM!</v>
      </c>
    </row>
    <row r="166" spans="2:20" ht="54.75" customHeight="1" x14ac:dyDescent="0.25">
      <c r="B166" s="40"/>
      <c r="C166" s="35"/>
      <c r="D166" s="40"/>
      <c r="E166" s="40"/>
      <c r="F166" s="36"/>
      <c r="G166" s="36"/>
      <c r="H166" s="40"/>
      <c r="I166" s="36"/>
      <c r="J166" s="41"/>
      <c r="K166" s="41"/>
      <c r="L166" s="41"/>
      <c r="M166" s="49"/>
      <c r="N166" s="40"/>
      <c r="O166" s="40"/>
      <c r="P166" s="40"/>
      <c r="Q1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6">
        <f>(Table1[[#This Row],[Registration]]-30)</f>
        <v>-30</v>
      </c>
      <c r="T166" t="e">
        <f>MONTH(Table1[[#This Row],[Column3]])</f>
        <v>#NUM!</v>
      </c>
    </row>
    <row r="167" spans="2:20" ht="54.75" customHeight="1" x14ac:dyDescent="0.25">
      <c r="B167" s="40"/>
      <c r="C167" s="35"/>
      <c r="D167" s="40"/>
      <c r="E167" s="40"/>
      <c r="F167" s="36"/>
      <c r="G167" s="36"/>
      <c r="H167" s="40"/>
      <c r="I167" s="36"/>
      <c r="J167" s="41"/>
      <c r="K167" s="41"/>
      <c r="L167" s="41"/>
      <c r="M167" s="49"/>
      <c r="N167" s="40"/>
      <c r="O167" s="40"/>
      <c r="P167" s="40"/>
      <c r="Q1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7">
        <f>(Table1[[#This Row],[Registration]]-30)</f>
        <v>-30</v>
      </c>
      <c r="T167" t="e">
        <f>MONTH(Table1[[#This Row],[Column3]])</f>
        <v>#NUM!</v>
      </c>
    </row>
    <row r="168" spans="2:20" ht="54.75" customHeight="1" x14ac:dyDescent="0.25">
      <c r="B168" s="40"/>
      <c r="C168" s="35"/>
      <c r="D168" s="40"/>
      <c r="E168" s="40"/>
      <c r="F168" s="36"/>
      <c r="G168" s="36"/>
      <c r="H168" s="40"/>
      <c r="I168" s="36"/>
      <c r="J168" s="41"/>
      <c r="K168" s="41"/>
      <c r="L168" s="41"/>
      <c r="M168" s="49"/>
      <c r="N168" s="40"/>
      <c r="O168" s="40"/>
      <c r="P168" s="40"/>
      <c r="Q1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8">
        <f>(Table1[[#This Row],[Registration]]-30)</f>
        <v>-30</v>
      </c>
      <c r="T168" t="e">
        <f>MONTH(Table1[[#This Row],[Column3]])</f>
        <v>#NUM!</v>
      </c>
    </row>
    <row r="169" spans="2:20" ht="54.75" customHeight="1" x14ac:dyDescent="0.25">
      <c r="B169" s="40"/>
      <c r="C169" s="35"/>
      <c r="D169" s="40"/>
      <c r="E169" s="40"/>
      <c r="F169" s="36"/>
      <c r="G169" s="36"/>
      <c r="H169" s="40"/>
      <c r="I169" s="36"/>
      <c r="J169" s="41"/>
      <c r="K169" s="41"/>
      <c r="L169" s="41"/>
      <c r="M169" s="49"/>
      <c r="N169" s="40"/>
      <c r="O169" s="40"/>
      <c r="P169" s="40"/>
      <c r="Q1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69">
        <f>(Table1[[#This Row],[Registration]]-30)</f>
        <v>-30</v>
      </c>
      <c r="T169" t="e">
        <f>MONTH(Table1[[#This Row],[Column3]])</f>
        <v>#NUM!</v>
      </c>
    </row>
    <row r="170" spans="2:20" ht="54.75" customHeight="1" x14ac:dyDescent="0.25">
      <c r="B170" s="40"/>
      <c r="C170" s="35"/>
      <c r="D170" s="40"/>
      <c r="E170" s="40"/>
      <c r="F170" s="36"/>
      <c r="G170" s="36"/>
      <c r="H170" s="40"/>
      <c r="I170" s="36"/>
      <c r="J170" s="41"/>
      <c r="K170" s="41"/>
      <c r="L170" s="41"/>
      <c r="M170" s="49"/>
      <c r="N170" s="40"/>
      <c r="O170" s="40"/>
      <c r="P170" s="40"/>
      <c r="Q1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0">
        <f>(Table1[[#This Row],[Registration]]-30)</f>
        <v>-30</v>
      </c>
      <c r="T170" t="e">
        <f>MONTH(Table1[[#This Row],[Column3]])</f>
        <v>#NUM!</v>
      </c>
    </row>
    <row r="171" spans="2:20" ht="54.75" customHeight="1" x14ac:dyDescent="0.25">
      <c r="B171" s="40"/>
      <c r="C171" s="35"/>
      <c r="D171" s="40"/>
      <c r="E171" s="40"/>
      <c r="F171" s="36"/>
      <c r="G171" s="36"/>
      <c r="H171" s="40"/>
      <c r="I171" s="36"/>
      <c r="J171" s="41"/>
      <c r="K171" s="41"/>
      <c r="L171" s="41"/>
      <c r="M171" s="49"/>
      <c r="N171" s="40"/>
      <c r="O171" s="40"/>
      <c r="P171" s="40"/>
      <c r="Q1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1">
        <f>(Table1[[#This Row],[Registration]]-30)</f>
        <v>-30</v>
      </c>
      <c r="T171" t="e">
        <f>MONTH(Table1[[#This Row],[Column3]])</f>
        <v>#NUM!</v>
      </c>
    </row>
    <row r="172" spans="2:20" ht="54.75" customHeight="1" x14ac:dyDescent="0.25">
      <c r="B172" s="40"/>
      <c r="C172" s="35"/>
      <c r="D172" s="40"/>
      <c r="E172" s="40"/>
      <c r="F172" s="36"/>
      <c r="G172" s="36"/>
      <c r="H172" s="40"/>
      <c r="I172" s="36"/>
      <c r="J172" s="41"/>
      <c r="K172" s="41"/>
      <c r="L172" s="41"/>
      <c r="M172" s="49"/>
      <c r="N172" s="40"/>
      <c r="O172" s="40"/>
      <c r="P172" s="40"/>
      <c r="Q1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2">
        <f>(Table1[[#This Row],[Registration]]-30)</f>
        <v>-30</v>
      </c>
      <c r="T172" t="e">
        <f>MONTH(Table1[[#This Row],[Column3]])</f>
        <v>#NUM!</v>
      </c>
    </row>
    <row r="173" spans="2:20" ht="54.75" customHeight="1" x14ac:dyDescent="0.25">
      <c r="B173" s="40"/>
      <c r="C173" s="35"/>
      <c r="D173" s="40"/>
      <c r="E173" s="40"/>
      <c r="F173" s="36"/>
      <c r="G173" s="36"/>
      <c r="H173" s="40"/>
      <c r="I173" s="36"/>
      <c r="J173" s="41"/>
      <c r="K173" s="41"/>
      <c r="L173" s="41"/>
      <c r="M173" s="49"/>
      <c r="N173" s="40"/>
      <c r="O173" s="40"/>
      <c r="P173" s="40"/>
      <c r="Q1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3">
        <f>(Table1[[#This Row],[Registration]]-30)</f>
        <v>-30</v>
      </c>
      <c r="T173" t="e">
        <f>MONTH(Table1[[#This Row],[Column3]])</f>
        <v>#NUM!</v>
      </c>
    </row>
    <row r="174" spans="2:20" ht="54.75" customHeight="1" x14ac:dyDescent="0.25">
      <c r="B174" s="40"/>
      <c r="C174" s="35"/>
      <c r="D174" s="40"/>
      <c r="E174" s="40"/>
      <c r="F174" s="36"/>
      <c r="G174" s="36"/>
      <c r="H174" s="40"/>
      <c r="I174" s="36"/>
      <c r="J174" s="41"/>
      <c r="K174" s="41"/>
      <c r="L174" s="41"/>
      <c r="M174" s="49"/>
      <c r="N174" s="40"/>
      <c r="O174" s="40"/>
      <c r="P174" s="40"/>
      <c r="Q1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4">
        <f>(Table1[[#This Row],[Registration]]-30)</f>
        <v>-30</v>
      </c>
      <c r="T174" t="e">
        <f>MONTH(Table1[[#This Row],[Column3]])</f>
        <v>#NUM!</v>
      </c>
    </row>
    <row r="175" spans="2:20" ht="54.75" customHeight="1" x14ac:dyDescent="0.25">
      <c r="B175" s="40"/>
      <c r="C175" s="35"/>
      <c r="D175" s="40"/>
      <c r="E175" s="40"/>
      <c r="F175" s="36"/>
      <c r="G175" s="36"/>
      <c r="H175" s="40"/>
      <c r="I175" s="36"/>
      <c r="J175" s="41"/>
      <c r="K175" s="41"/>
      <c r="L175" s="41"/>
      <c r="M175" s="49"/>
      <c r="N175" s="40"/>
      <c r="O175" s="40"/>
      <c r="P175" s="40"/>
      <c r="Q1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5">
        <f>(Table1[[#This Row],[Registration]]-30)</f>
        <v>-30</v>
      </c>
      <c r="T175" t="e">
        <f>MONTH(Table1[[#This Row],[Column3]])</f>
        <v>#NUM!</v>
      </c>
    </row>
    <row r="176" spans="2:20" ht="54.75" customHeight="1" x14ac:dyDescent="0.25">
      <c r="B176" s="40"/>
      <c r="C176" s="35"/>
      <c r="D176" s="40"/>
      <c r="E176" s="40"/>
      <c r="F176" s="36"/>
      <c r="G176" s="36"/>
      <c r="H176" s="40"/>
      <c r="I176" s="36"/>
      <c r="J176" s="41"/>
      <c r="K176" s="41"/>
      <c r="L176" s="41"/>
      <c r="M176" s="49"/>
      <c r="N176" s="40"/>
      <c r="O176" s="40"/>
      <c r="P176" s="40"/>
      <c r="Q1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6">
        <f>(Table1[[#This Row],[Registration]]-30)</f>
        <v>-30</v>
      </c>
      <c r="T176" t="e">
        <f>MONTH(Table1[[#This Row],[Column3]])</f>
        <v>#NUM!</v>
      </c>
    </row>
    <row r="177" spans="2:20" ht="54.75" customHeight="1" x14ac:dyDescent="0.25">
      <c r="B177" s="40"/>
      <c r="C177" s="35"/>
      <c r="D177" s="40"/>
      <c r="E177" s="40"/>
      <c r="F177" s="36"/>
      <c r="G177" s="36"/>
      <c r="H177" s="40"/>
      <c r="I177" s="36"/>
      <c r="J177" s="41"/>
      <c r="K177" s="41"/>
      <c r="L177" s="41"/>
      <c r="M177" s="49"/>
      <c r="N177" s="40"/>
      <c r="O177" s="40"/>
      <c r="P177" s="40"/>
      <c r="Q1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7">
        <f>(Table1[[#This Row],[Registration]]-30)</f>
        <v>-30</v>
      </c>
      <c r="T177" t="e">
        <f>MONTH(Table1[[#This Row],[Column3]])</f>
        <v>#NUM!</v>
      </c>
    </row>
    <row r="178" spans="2:20" ht="54.75" customHeight="1" x14ac:dyDescent="0.25">
      <c r="B178" s="40"/>
      <c r="C178" s="35"/>
      <c r="D178" s="40"/>
      <c r="E178" s="40"/>
      <c r="F178" s="36"/>
      <c r="G178" s="36"/>
      <c r="H178" s="40"/>
      <c r="I178" s="36"/>
      <c r="J178" s="41"/>
      <c r="K178" s="41"/>
      <c r="L178" s="41"/>
      <c r="M178" s="49"/>
      <c r="N178" s="40"/>
      <c r="O178" s="40"/>
      <c r="P178" s="40"/>
      <c r="Q1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8">
        <f>(Table1[[#This Row],[Registration]]-30)</f>
        <v>-30</v>
      </c>
      <c r="T178" t="e">
        <f>MONTH(Table1[[#This Row],[Column3]])</f>
        <v>#NUM!</v>
      </c>
    </row>
    <row r="179" spans="2:20" ht="54.75" customHeight="1" x14ac:dyDescent="0.25">
      <c r="B179" s="40"/>
      <c r="C179" s="35"/>
      <c r="D179" s="40"/>
      <c r="E179" s="40"/>
      <c r="F179" s="36"/>
      <c r="G179" s="36"/>
      <c r="H179" s="40"/>
      <c r="I179" s="36"/>
      <c r="J179" s="41"/>
      <c r="K179" s="41"/>
      <c r="L179" s="41"/>
      <c r="M179" s="49"/>
      <c r="N179" s="40"/>
      <c r="O179" s="40"/>
      <c r="P179" s="40"/>
      <c r="Q1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79">
        <f>(Table1[[#This Row],[Registration]]-30)</f>
        <v>-30</v>
      </c>
      <c r="T179" t="e">
        <f>MONTH(Table1[[#This Row],[Column3]])</f>
        <v>#NUM!</v>
      </c>
    </row>
    <row r="180" spans="2:20" ht="54.75" customHeight="1" x14ac:dyDescent="0.25">
      <c r="B180" s="40"/>
      <c r="C180" s="35"/>
      <c r="D180" s="40"/>
      <c r="E180" s="40"/>
      <c r="F180" s="36"/>
      <c r="G180" s="36"/>
      <c r="H180" s="40"/>
      <c r="I180" s="36"/>
      <c r="J180" s="41"/>
      <c r="K180" s="41"/>
      <c r="L180" s="41"/>
      <c r="M180" s="49"/>
      <c r="N180" s="40"/>
      <c r="O180" s="40"/>
      <c r="P180" s="40"/>
      <c r="Q1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0">
        <f>(Table1[[#This Row],[Registration]]-30)</f>
        <v>-30</v>
      </c>
      <c r="T180" t="e">
        <f>MONTH(Table1[[#This Row],[Column3]])</f>
        <v>#NUM!</v>
      </c>
    </row>
    <row r="181" spans="2:20" ht="54.75" customHeight="1" x14ac:dyDescent="0.25">
      <c r="B181" s="40"/>
      <c r="C181" s="35"/>
      <c r="D181" s="40"/>
      <c r="E181" s="40"/>
      <c r="F181" s="36"/>
      <c r="G181" s="36"/>
      <c r="H181" s="40"/>
      <c r="I181" s="36"/>
      <c r="J181" s="41"/>
      <c r="K181" s="41"/>
      <c r="L181" s="41"/>
      <c r="M181" s="49"/>
      <c r="N181" s="40"/>
      <c r="O181" s="40"/>
      <c r="P181" s="40"/>
      <c r="Q1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1">
        <f>(Table1[[#This Row],[Registration]]-30)</f>
        <v>-30</v>
      </c>
      <c r="T181" t="e">
        <f>MONTH(Table1[[#This Row],[Column3]])</f>
        <v>#NUM!</v>
      </c>
    </row>
    <row r="182" spans="2:20" ht="54.75" customHeight="1" x14ac:dyDescent="0.25">
      <c r="B182" s="40"/>
      <c r="C182" s="35"/>
      <c r="D182" s="40"/>
      <c r="E182" s="40"/>
      <c r="F182" s="36"/>
      <c r="G182" s="36"/>
      <c r="H182" s="40"/>
      <c r="I182" s="36"/>
      <c r="J182" s="41"/>
      <c r="K182" s="41"/>
      <c r="L182" s="41"/>
      <c r="M182" s="49"/>
      <c r="N182" s="40"/>
      <c r="O182" s="40"/>
      <c r="P182" s="40"/>
      <c r="Q1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2">
        <f>(Table1[[#This Row],[Registration]]-30)</f>
        <v>-30</v>
      </c>
      <c r="T182" t="e">
        <f>MONTH(Table1[[#This Row],[Column3]])</f>
        <v>#NUM!</v>
      </c>
    </row>
    <row r="183" spans="2:20" ht="54.75" customHeight="1" x14ac:dyDescent="0.25">
      <c r="B183" s="40"/>
      <c r="C183" s="35"/>
      <c r="D183" s="40"/>
      <c r="E183" s="40"/>
      <c r="F183" s="36"/>
      <c r="G183" s="36"/>
      <c r="H183" s="40"/>
      <c r="I183" s="36"/>
      <c r="J183" s="41"/>
      <c r="K183" s="41"/>
      <c r="L183" s="41"/>
      <c r="M183" s="49"/>
      <c r="N183" s="40"/>
      <c r="O183" s="40"/>
      <c r="P183" s="40"/>
      <c r="Q1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3">
        <f>(Table1[[#This Row],[Registration]]-30)</f>
        <v>-30</v>
      </c>
      <c r="T183" t="e">
        <f>MONTH(Table1[[#This Row],[Column3]])</f>
        <v>#NUM!</v>
      </c>
    </row>
    <row r="184" spans="2:20" ht="54.75" customHeight="1" x14ac:dyDescent="0.25">
      <c r="B184" s="40"/>
      <c r="C184" s="35"/>
      <c r="D184" s="40"/>
      <c r="E184" s="40"/>
      <c r="F184" s="36"/>
      <c r="G184" s="36"/>
      <c r="H184" s="40"/>
      <c r="I184" s="36"/>
      <c r="J184" s="41"/>
      <c r="K184" s="41"/>
      <c r="L184" s="41"/>
      <c r="M184" s="49"/>
      <c r="N184" s="40"/>
      <c r="O184" s="40"/>
      <c r="P184" s="40"/>
      <c r="Q1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4">
        <f>(Table1[[#This Row],[Registration]]-30)</f>
        <v>-30</v>
      </c>
      <c r="T184" t="e">
        <f>MONTH(Table1[[#This Row],[Column3]])</f>
        <v>#NUM!</v>
      </c>
    </row>
    <row r="185" spans="2:20" ht="54.75" customHeight="1" x14ac:dyDescent="0.25">
      <c r="B185" s="40"/>
      <c r="C185" s="35"/>
      <c r="D185" s="40"/>
      <c r="E185" s="40"/>
      <c r="F185" s="36"/>
      <c r="G185" s="36"/>
      <c r="H185" s="40"/>
      <c r="I185" s="36"/>
      <c r="J185" s="41"/>
      <c r="K185" s="41"/>
      <c r="L185" s="41"/>
      <c r="M185" s="49"/>
      <c r="N185" s="40"/>
      <c r="O185" s="40"/>
      <c r="P185" s="40"/>
      <c r="Q1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5">
        <f>(Table1[[#This Row],[Registration]]-30)</f>
        <v>-30</v>
      </c>
      <c r="T185" t="e">
        <f>MONTH(Table1[[#This Row],[Column3]])</f>
        <v>#NUM!</v>
      </c>
    </row>
    <row r="186" spans="2:20" ht="54.75" customHeight="1" x14ac:dyDescent="0.25">
      <c r="B186" s="40"/>
      <c r="C186" s="35"/>
      <c r="D186" s="40"/>
      <c r="E186" s="40"/>
      <c r="F186" s="36"/>
      <c r="G186" s="36"/>
      <c r="H186" s="40"/>
      <c r="I186" s="36"/>
      <c r="J186" s="41"/>
      <c r="K186" s="41"/>
      <c r="L186" s="41"/>
      <c r="M186" s="49"/>
      <c r="N186" s="40"/>
      <c r="O186" s="40"/>
      <c r="P186" s="40"/>
      <c r="Q1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6">
        <f>(Table1[[#This Row],[Registration]]-30)</f>
        <v>-30</v>
      </c>
      <c r="T186" t="e">
        <f>MONTH(Table1[[#This Row],[Column3]])</f>
        <v>#NUM!</v>
      </c>
    </row>
    <row r="187" spans="2:20" ht="54.75" customHeight="1" x14ac:dyDescent="0.25">
      <c r="B187" s="40"/>
      <c r="C187" s="35"/>
      <c r="D187" s="40"/>
      <c r="E187" s="40"/>
      <c r="F187" s="36"/>
      <c r="G187" s="36"/>
      <c r="H187" s="40"/>
      <c r="I187" s="36"/>
      <c r="J187" s="41"/>
      <c r="K187" s="41"/>
      <c r="L187" s="41"/>
      <c r="M187" s="49"/>
      <c r="N187" s="40"/>
      <c r="O187" s="40"/>
      <c r="P187" s="40"/>
      <c r="Q1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7">
        <f>(Table1[[#This Row],[Registration]]-30)</f>
        <v>-30</v>
      </c>
      <c r="T187" t="e">
        <f>MONTH(Table1[[#This Row],[Column3]])</f>
        <v>#NUM!</v>
      </c>
    </row>
    <row r="188" spans="2:20" ht="54.75" customHeight="1" x14ac:dyDescent="0.25">
      <c r="B188" s="40"/>
      <c r="C188" s="35"/>
      <c r="D188" s="40"/>
      <c r="E188" s="40"/>
      <c r="F188" s="36"/>
      <c r="G188" s="36"/>
      <c r="H188" s="40"/>
      <c r="I188" s="36"/>
      <c r="J188" s="41"/>
      <c r="K188" s="41"/>
      <c r="L188" s="41"/>
      <c r="M188" s="49"/>
      <c r="N188" s="40"/>
      <c r="O188" s="40"/>
      <c r="P188" s="40"/>
      <c r="Q1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8">
        <f>(Table1[[#This Row],[Registration]]-30)</f>
        <v>-30</v>
      </c>
      <c r="T188" t="e">
        <f>MONTH(Table1[[#This Row],[Column3]])</f>
        <v>#NUM!</v>
      </c>
    </row>
    <row r="189" spans="2:20" ht="54.75" customHeight="1" x14ac:dyDescent="0.25">
      <c r="B189" s="40"/>
      <c r="C189" s="35"/>
      <c r="D189" s="40"/>
      <c r="E189" s="40"/>
      <c r="F189" s="36"/>
      <c r="G189" s="36"/>
      <c r="H189" s="40"/>
      <c r="I189" s="36"/>
      <c r="J189" s="41"/>
      <c r="K189" s="41"/>
      <c r="L189" s="41"/>
      <c r="M189" s="49"/>
      <c r="N189" s="40"/>
      <c r="O189" s="40"/>
      <c r="P189" s="40"/>
      <c r="Q1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89">
        <f>(Table1[[#This Row],[Registration]]-30)</f>
        <v>-30</v>
      </c>
      <c r="T189" t="e">
        <f>MONTH(Table1[[#This Row],[Column3]])</f>
        <v>#NUM!</v>
      </c>
    </row>
    <row r="190" spans="2:20" ht="54.75" customHeight="1" x14ac:dyDescent="0.25">
      <c r="B190" s="40"/>
      <c r="C190" s="35"/>
      <c r="D190" s="40"/>
      <c r="E190" s="40"/>
      <c r="F190" s="36"/>
      <c r="G190" s="36"/>
      <c r="H190" s="40"/>
      <c r="I190" s="36"/>
      <c r="J190" s="41"/>
      <c r="K190" s="41"/>
      <c r="L190" s="41"/>
      <c r="M190" s="49"/>
      <c r="N190" s="40"/>
      <c r="O190" s="40"/>
      <c r="P190" s="40"/>
      <c r="Q1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0">
        <f>(Table1[[#This Row],[Registration]]-30)</f>
        <v>-30</v>
      </c>
      <c r="T190" t="e">
        <f>MONTH(Table1[[#This Row],[Column3]])</f>
        <v>#NUM!</v>
      </c>
    </row>
    <row r="191" spans="2:20" ht="54.75" customHeight="1" x14ac:dyDescent="0.25">
      <c r="B191" s="40"/>
      <c r="C191" s="35"/>
      <c r="D191" s="40"/>
      <c r="E191" s="40"/>
      <c r="F191" s="36"/>
      <c r="G191" s="36"/>
      <c r="H191" s="40"/>
      <c r="I191" s="36"/>
      <c r="J191" s="41"/>
      <c r="K191" s="41"/>
      <c r="L191" s="41"/>
      <c r="M191" s="49"/>
      <c r="N191" s="40"/>
      <c r="O191" s="40"/>
      <c r="P191" s="40"/>
      <c r="Q1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1">
        <f>(Table1[[#This Row],[Registration]]-30)</f>
        <v>-30</v>
      </c>
      <c r="T191" t="e">
        <f>MONTH(Table1[[#This Row],[Column3]])</f>
        <v>#NUM!</v>
      </c>
    </row>
    <row r="192" spans="2:20" ht="54.75" customHeight="1" x14ac:dyDescent="0.25">
      <c r="B192" s="40"/>
      <c r="C192" s="35"/>
      <c r="D192" s="40"/>
      <c r="E192" s="40"/>
      <c r="F192" s="36"/>
      <c r="G192" s="36"/>
      <c r="H192" s="40"/>
      <c r="I192" s="36"/>
      <c r="J192" s="41"/>
      <c r="K192" s="41"/>
      <c r="L192" s="41"/>
      <c r="M192" s="49"/>
      <c r="N192" s="40"/>
      <c r="O192" s="40"/>
      <c r="P192" s="40"/>
      <c r="Q1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2">
        <f>(Table1[[#This Row],[Registration]]-30)</f>
        <v>-30</v>
      </c>
      <c r="T192" t="e">
        <f>MONTH(Table1[[#This Row],[Column3]])</f>
        <v>#NUM!</v>
      </c>
    </row>
    <row r="193" spans="2:20" ht="54.75" customHeight="1" x14ac:dyDescent="0.25">
      <c r="B193" s="40"/>
      <c r="C193" s="35"/>
      <c r="D193" s="40"/>
      <c r="E193" s="40"/>
      <c r="F193" s="36"/>
      <c r="G193" s="36"/>
      <c r="H193" s="40"/>
      <c r="I193" s="36"/>
      <c r="J193" s="41"/>
      <c r="K193" s="41"/>
      <c r="L193" s="41"/>
      <c r="M193" s="49"/>
      <c r="N193" s="40"/>
      <c r="O193" s="40"/>
      <c r="P193" s="40"/>
      <c r="Q1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3">
        <f>(Table1[[#This Row],[Registration]]-30)</f>
        <v>-30</v>
      </c>
      <c r="T193" t="e">
        <f>MONTH(Table1[[#This Row],[Column3]])</f>
        <v>#NUM!</v>
      </c>
    </row>
    <row r="194" spans="2:20" ht="54.75" customHeight="1" x14ac:dyDescent="0.25">
      <c r="B194" s="40"/>
      <c r="C194" s="35"/>
      <c r="D194" s="40"/>
      <c r="E194" s="40"/>
      <c r="F194" s="36"/>
      <c r="G194" s="36"/>
      <c r="H194" s="40"/>
      <c r="I194" s="36"/>
      <c r="J194" s="41"/>
      <c r="K194" s="41"/>
      <c r="L194" s="41"/>
      <c r="M194" s="49"/>
      <c r="N194" s="40"/>
      <c r="O194" s="40"/>
      <c r="P194" s="40"/>
      <c r="Q1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4">
        <f>(Table1[[#This Row],[Registration]]-30)</f>
        <v>-30</v>
      </c>
      <c r="T194" t="e">
        <f>MONTH(Table1[[#This Row],[Column3]])</f>
        <v>#NUM!</v>
      </c>
    </row>
    <row r="195" spans="2:20" ht="54.75" customHeight="1" x14ac:dyDescent="0.25">
      <c r="B195" s="40"/>
      <c r="C195" s="35"/>
      <c r="D195" s="40"/>
      <c r="E195" s="40"/>
      <c r="F195" s="36"/>
      <c r="G195" s="36"/>
      <c r="H195" s="40"/>
      <c r="I195" s="36"/>
      <c r="J195" s="41"/>
      <c r="K195" s="41"/>
      <c r="L195" s="41"/>
      <c r="M195" s="49"/>
      <c r="N195" s="40"/>
      <c r="O195" s="40"/>
      <c r="P195" s="40"/>
      <c r="Q1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5">
        <f>(Table1[[#This Row],[Registration]]-30)</f>
        <v>-30</v>
      </c>
      <c r="T195" t="e">
        <f>MONTH(Table1[[#This Row],[Column3]])</f>
        <v>#NUM!</v>
      </c>
    </row>
    <row r="196" spans="2:20" ht="54.75" customHeight="1" x14ac:dyDescent="0.25">
      <c r="B196" s="40"/>
      <c r="C196" s="35"/>
      <c r="D196" s="40"/>
      <c r="E196" s="40"/>
      <c r="F196" s="36"/>
      <c r="G196" s="36"/>
      <c r="H196" s="40"/>
      <c r="I196" s="36"/>
      <c r="J196" s="41"/>
      <c r="K196" s="41"/>
      <c r="L196" s="41"/>
      <c r="M196" s="49"/>
      <c r="N196" s="40"/>
      <c r="O196" s="40"/>
      <c r="P196" s="40"/>
      <c r="Q1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6">
        <f>(Table1[[#This Row],[Registration]]-30)</f>
        <v>-30</v>
      </c>
      <c r="T196" t="e">
        <f>MONTH(Table1[[#This Row],[Column3]])</f>
        <v>#NUM!</v>
      </c>
    </row>
    <row r="197" spans="2:20" ht="54.75" customHeight="1" x14ac:dyDescent="0.25">
      <c r="B197" s="40"/>
      <c r="C197" s="35"/>
      <c r="D197" s="40"/>
      <c r="E197" s="40"/>
      <c r="F197" s="36"/>
      <c r="G197" s="36"/>
      <c r="H197" s="40"/>
      <c r="I197" s="36"/>
      <c r="J197" s="41"/>
      <c r="K197" s="41"/>
      <c r="L197" s="41"/>
      <c r="M197" s="49"/>
      <c r="N197" s="40"/>
      <c r="O197" s="40"/>
      <c r="P197" s="40"/>
      <c r="Q1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7">
        <f>(Table1[[#This Row],[Registration]]-30)</f>
        <v>-30</v>
      </c>
      <c r="T197" t="e">
        <f>MONTH(Table1[[#This Row],[Column3]])</f>
        <v>#NUM!</v>
      </c>
    </row>
    <row r="198" spans="2:20" ht="54.75" customHeight="1" x14ac:dyDescent="0.25">
      <c r="B198" s="40"/>
      <c r="C198" s="35"/>
      <c r="D198" s="40"/>
      <c r="E198" s="40"/>
      <c r="F198" s="36"/>
      <c r="G198" s="36"/>
      <c r="H198" s="40"/>
      <c r="I198" s="36"/>
      <c r="J198" s="41"/>
      <c r="K198" s="41"/>
      <c r="L198" s="41"/>
      <c r="M198" s="49"/>
      <c r="N198" s="40"/>
      <c r="O198" s="40"/>
      <c r="P198" s="40"/>
      <c r="Q1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8">
        <f>(Table1[[#This Row],[Registration]]-30)</f>
        <v>-30</v>
      </c>
      <c r="T198" t="e">
        <f>MONTH(Table1[[#This Row],[Column3]])</f>
        <v>#NUM!</v>
      </c>
    </row>
    <row r="199" spans="2:20" ht="54.75" customHeight="1" x14ac:dyDescent="0.25">
      <c r="B199" s="40"/>
      <c r="C199" s="35"/>
      <c r="D199" s="40"/>
      <c r="E199" s="40"/>
      <c r="F199" s="36"/>
      <c r="G199" s="36"/>
      <c r="H199" s="40"/>
      <c r="I199" s="36"/>
      <c r="J199" s="41"/>
      <c r="K199" s="41"/>
      <c r="L199" s="41"/>
      <c r="M199" s="49"/>
      <c r="N199" s="40"/>
      <c r="O199" s="40"/>
      <c r="P199" s="40"/>
      <c r="Q1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1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199">
        <f>(Table1[[#This Row],[Registration]]-30)</f>
        <v>-30</v>
      </c>
      <c r="T199" t="e">
        <f>MONTH(Table1[[#This Row],[Column3]])</f>
        <v>#NUM!</v>
      </c>
    </row>
    <row r="200" spans="2:20" ht="54.75" customHeight="1" x14ac:dyDescent="0.25">
      <c r="B200" s="40"/>
      <c r="C200" s="35"/>
      <c r="D200" s="40"/>
      <c r="E200" s="40"/>
      <c r="F200" s="36"/>
      <c r="G200" s="36"/>
      <c r="H200" s="40"/>
      <c r="I200" s="36"/>
      <c r="J200" s="41"/>
      <c r="K200" s="41"/>
      <c r="L200" s="41"/>
      <c r="M200" s="49"/>
      <c r="N200" s="40"/>
      <c r="O200" s="40"/>
      <c r="P200" s="40"/>
      <c r="Q2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0">
        <f>(Table1[[#This Row],[Registration]]-30)</f>
        <v>-30</v>
      </c>
      <c r="T200" t="e">
        <f>MONTH(Table1[[#This Row],[Column3]])</f>
        <v>#NUM!</v>
      </c>
    </row>
    <row r="201" spans="2:20" ht="54.75" customHeight="1" x14ac:dyDescent="0.25">
      <c r="B201" s="40"/>
      <c r="C201" s="35"/>
      <c r="D201" s="40"/>
      <c r="E201" s="40"/>
      <c r="F201" s="36"/>
      <c r="G201" s="36"/>
      <c r="H201" s="40"/>
      <c r="I201" s="36"/>
      <c r="J201" s="41"/>
      <c r="K201" s="41"/>
      <c r="L201" s="41"/>
      <c r="M201" s="49"/>
      <c r="N201" s="40"/>
      <c r="O201" s="40"/>
      <c r="P201" s="40"/>
      <c r="Q2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1">
        <f>(Table1[[#This Row],[Registration]]-30)</f>
        <v>-30</v>
      </c>
      <c r="T201" t="e">
        <f>MONTH(Table1[[#This Row],[Column3]])</f>
        <v>#NUM!</v>
      </c>
    </row>
    <row r="202" spans="2:20" ht="54.75" customHeight="1" x14ac:dyDescent="0.25">
      <c r="B202" s="40"/>
      <c r="C202" s="35"/>
      <c r="D202" s="40"/>
      <c r="E202" s="40"/>
      <c r="F202" s="36"/>
      <c r="G202" s="36"/>
      <c r="H202" s="40"/>
      <c r="I202" s="36"/>
      <c r="J202" s="41"/>
      <c r="K202" s="41"/>
      <c r="L202" s="41"/>
      <c r="M202" s="49"/>
      <c r="N202" s="40"/>
      <c r="O202" s="40"/>
      <c r="P202" s="40"/>
      <c r="Q2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2">
        <f>(Table1[[#This Row],[Registration]]-30)</f>
        <v>-30</v>
      </c>
      <c r="T202" t="e">
        <f>MONTH(Table1[[#This Row],[Column3]])</f>
        <v>#NUM!</v>
      </c>
    </row>
    <row r="203" spans="2:20" ht="54.75" customHeight="1" x14ac:dyDescent="0.25">
      <c r="B203" s="40"/>
      <c r="C203" s="35"/>
      <c r="D203" s="40"/>
      <c r="E203" s="40"/>
      <c r="F203" s="36"/>
      <c r="G203" s="36"/>
      <c r="H203" s="40"/>
      <c r="I203" s="36"/>
      <c r="J203" s="41"/>
      <c r="K203" s="41"/>
      <c r="L203" s="41"/>
      <c r="M203" s="49"/>
      <c r="N203" s="40"/>
      <c r="O203" s="40"/>
      <c r="P203" s="40"/>
      <c r="Q2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3">
        <f>(Table1[[#This Row],[Registration]]-30)</f>
        <v>-30</v>
      </c>
      <c r="T203" t="e">
        <f>MONTH(Table1[[#This Row],[Column3]])</f>
        <v>#NUM!</v>
      </c>
    </row>
    <row r="204" spans="2:20" ht="54.75" customHeight="1" x14ac:dyDescent="0.25">
      <c r="B204" s="40"/>
      <c r="C204" s="35"/>
      <c r="D204" s="40"/>
      <c r="E204" s="40"/>
      <c r="F204" s="36"/>
      <c r="G204" s="36"/>
      <c r="H204" s="40"/>
      <c r="I204" s="36"/>
      <c r="J204" s="41"/>
      <c r="K204" s="41"/>
      <c r="L204" s="41"/>
      <c r="M204" s="49"/>
      <c r="N204" s="40"/>
      <c r="O204" s="40"/>
      <c r="P204" s="40"/>
      <c r="Q2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4">
        <f>(Table1[[#This Row],[Registration]]-30)</f>
        <v>-30</v>
      </c>
      <c r="T204" t="e">
        <f>MONTH(Table1[[#This Row],[Column3]])</f>
        <v>#NUM!</v>
      </c>
    </row>
    <row r="205" spans="2:20" ht="54.75" customHeight="1" x14ac:dyDescent="0.25">
      <c r="B205" s="40"/>
      <c r="C205" s="35"/>
      <c r="D205" s="40"/>
      <c r="E205" s="40"/>
      <c r="F205" s="36"/>
      <c r="G205" s="36"/>
      <c r="H205" s="40"/>
      <c r="I205" s="36"/>
      <c r="J205" s="41"/>
      <c r="K205" s="41"/>
      <c r="L205" s="41"/>
      <c r="M205" s="49"/>
      <c r="N205" s="40"/>
      <c r="O205" s="40"/>
      <c r="P205" s="40"/>
      <c r="Q2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5">
        <f>(Table1[[#This Row],[Registration]]-30)</f>
        <v>-30</v>
      </c>
      <c r="T205" t="e">
        <f>MONTH(Table1[[#This Row],[Column3]])</f>
        <v>#NUM!</v>
      </c>
    </row>
    <row r="206" spans="2:20" ht="54.75" customHeight="1" x14ac:dyDescent="0.25">
      <c r="B206" s="40"/>
      <c r="C206" s="35"/>
      <c r="D206" s="40"/>
      <c r="E206" s="40"/>
      <c r="F206" s="36"/>
      <c r="G206" s="36"/>
      <c r="H206" s="40"/>
      <c r="I206" s="36"/>
      <c r="J206" s="41"/>
      <c r="K206" s="41"/>
      <c r="L206" s="41"/>
      <c r="M206" s="49"/>
      <c r="N206" s="40"/>
      <c r="O206" s="40"/>
      <c r="P206" s="40"/>
      <c r="Q2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6">
        <f>(Table1[[#This Row],[Registration]]-30)</f>
        <v>-30</v>
      </c>
      <c r="T206" t="e">
        <f>MONTH(Table1[[#This Row],[Column3]])</f>
        <v>#NUM!</v>
      </c>
    </row>
    <row r="207" spans="2:20" ht="54.75" customHeight="1" x14ac:dyDescent="0.25">
      <c r="B207" s="40"/>
      <c r="C207" s="35"/>
      <c r="D207" s="40"/>
      <c r="E207" s="40"/>
      <c r="F207" s="36"/>
      <c r="G207" s="36"/>
      <c r="H207" s="40"/>
      <c r="I207" s="36"/>
      <c r="J207" s="41"/>
      <c r="K207" s="41"/>
      <c r="L207" s="41"/>
      <c r="M207" s="49"/>
      <c r="N207" s="40"/>
      <c r="O207" s="40"/>
      <c r="P207" s="40"/>
      <c r="Q2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7">
        <f>(Table1[[#This Row],[Registration]]-30)</f>
        <v>-30</v>
      </c>
      <c r="T207" t="e">
        <f>MONTH(Table1[[#This Row],[Column3]])</f>
        <v>#NUM!</v>
      </c>
    </row>
    <row r="208" spans="2:20" ht="54.75" customHeight="1" x14ac:dyDescent="0.25">
      <c r="B208" s="40"/>
      <c r="C208" s="35"/>
      <c r="D208" s="40"/>
      <c r="E208" s="40"/>
      <c r="F208" s="36"/>
      <c r="G208" s="36"/>
      <c r="H208" s="40"/>
      <c r="I208" s="36"/>
      <c r="J208" s="41"/>
      <c r="K208" s="41"/>
      <c r="L208" s="41"/>
      <c r="M208" s="49"/>
      <c r="N208" s="40"/>
      <c r="O208" s="40"/>
      <c r="P208" s="40"/>
      <c r="Q2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8">
        <f>(Table1[[#This Row],[Registration]]-30)</f>
        <v>-30</v>
      </c>
      <c r="T208" t="e">
        <f>MONTH(Table1[[#This Row],[Column3]])</f>
        <v>#NUM!</v>
      </c>
    </row>
    <row r="209" spans="2:20" ht="54.75" customHeight="1" x14ac:dyDescent="0.25">
      <c r="B209" s="40"/>
      <c r="C209" s="35"/>
      <c r="D209" s="40"/>
      <c r="E209" s="40"/>
      <c r="F209" s="36"/>
      <c r="G209" s="36"/>
      <c r="H209" s="40"/>
      <c r="I209" s="36"/>
      <c r="J209" s="41"/>
      <c r="K209" s="41"/>
      <c r="L209" s="41"/>
      <c r="M209" s="49"/>
      <c r="N209" s="40"/>
      <c r="O209" s="40"/>
      <c r="P209" s="40"/>
      <c r="Q2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09">
        <f>(Table1[[#This Row],[Registration]]-30)</f>
        <v>-30</v>
      </c>
      <c r="T209" t="e">
        <f>MONTH(Table1[[#This Row],[Column3]])</f>
        <v>#NUM!</v>
      </c>
    </row>
    <row r="210" spans="2:20" ht="54.75" customHeight="1" x14ac:dyDescent="0.25">
      <c r="B210" s="40"/>
      <c r="C210" s="35"/>
      <c r="D210" s="40"/>
      <c r="E210" s="40"/>
      <c r="F210" s="36"/>
      <c r="G210" s="36"/>
      <c r="H210" s="40"/>
      <c r="I210" s="36"/>
      <c r="J210" s="41"/>
      <c r="K210" s="41"/>
      <c r="L210" s="41"/>
      <c r="M210" s="49"/>
      <c r="N210" s="40"/>
      <c r="O210" s="40"/>
      <c r="P210" s="40"/>
      <c r="Q2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0">
        <f>(Table1[[#This Row],[Registration]]-30)</f>
        <v>-30</v>
      </c>
      <c r="T210" t="e">
        <f>MONTH(Table1[[#This Row],[Column3]])</f>
        <v>#NUM!</v>
      </c>
    </row>
    <row r="211" spans="2:20" ht="54.75" customHeight="1" x14ac:dyDescent="0.25">
      <c r="B211" s="40"/>
      <c r="C211" s="35"/>
      <c r="D211" s="40"/>
      <c r="E211" s="40"/>
      <c r="F211" s="36"/>
      <c r="G211" s="36"/>
      <c r="H211" s="40"/>
      <c r="I211" s="36"/>
      <c r="J211" s="41"/>
      <c r="K211" s="41"/>
      <c r="L211" s="41"/>
      <c r="M211" s="49"/>
      <c r="N211" s="40"/>
      <c r="O211" s="40"/>
      <c r="P211" s="40"/>
      <c r="Q2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1">
        <f>(Table1[[#This Row],[Registration]]-30)</f>
        <v>-30</v>
      </c>
      <c r="T211" t="e">
        <f>MONTH(Table1[[#This Row],[Column3]])</f>
        <v>#NUM!</v>
      </c>
    </row>
    <row r="212" spans="2:20" ht="54.75" customHeight="1" x14ac:dyDescent="0.25">
      <c r="B212" s="40"/>
      <c r="C212" s="35"/>
      <c r="D212" s="40"/>
      <c r="E212" s="40"/>
      <c r="F212" s="36"/>
      <c r="G212" s="36"/>
      <c r="H212" s="40"/>
      <c r="I212" s="36"/>
      <c r="J212" s="41"/>
      <c r="K212" s="41"/>
      <c r="L212" s="41"/>
      <c r="M212" s="49"/>
      <c r="N212" s="40"/>
      <c r="O212" s="40"/>
      <c r="P212" s="40"/>
      <c r="Q2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2">
        <f>(Table1[[#This Row],[Registration]]-30)</f>
        <v>-30</v>
      </c>
      <c r="T212" t="e">
        <f>MONTH(Table1[[#This Row],[Column3]])</f>
        <v>#NUM!</v>
      </c>
    </row>
    <row r="213" spans="2:20" ht="54.75" customHeight="1" x14ac:dyDescent="0.25">
      <c r="B213" s="40"/>
      <c r="C213" s="35"/>
      <c r="D213" s="40"/>
      <c r="E213" s="40"/>
      <c r="F213" s="36"/>
      <c r="G213" s="36"/>
      <c r="H213" s="40"/>
      <c r="I213" s="36"/>
      <c r="J213" s="41"/>
      <c r="K213" s="41"/>
      <c r="L213" s="41"/>
      <c r="M213" s="49"/>
      <c r="N213" s="40"/>
      <c r="O213" s="40"/>
      <c r="P213" s="40"/>
      <c r="Q2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3">
        <f>(Table1[[#This Row],[Registration]]-30)</f>
        <v>-30</v>
      </c>
      <c r="T213" t="e">
        <f>MONTH(Table1[[#This Row],[Column3]])</f>
        <v>#NUM!</v>
      </c>
    </row>
    <row r="214" spans="2:20" ht="54.75" customHeight="1" x14ac:dyDescent="0.25">
      <c r="B214" s="40"/>
      <c r="C214" s="35"/>
      <c r="D214" s="40"/>
      <c r="E214" s="40"/>
      <c r="F214" s="36"/>
      <c r="G214" s="36"/>
      <c r="H214" s="40"/>
      <c r="I214" s="36"/>
      <c r="J214" s="41"/>
      <c r="K214" s="41"/>
      <c r="L214" s="41"/>
      <c r="M214" s="49"/>
      <c r="N214" s="40"/>
      <c r="O214" s="40"/>
      <c r="P214" s="40"/>
      <c r="Q2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4">
        <f>(Table1[[#This Row],[Registration]]-30)</f>
        <v>-30</v>
      </c>
      <c r="T214" t="e">
        <f>MONTH(Table1[[#This Row],[Column3]])</f>
        <v>#NUM!</v>
      </c>
    </row>
    <row r="215" spans="2:20" ht="54.75" customHeight="1" x14ac:dyDescent="0.25">
      <c r="B215" s="40"/>
      <c r="C215" s="35"/>
      <c r="D215" s="40"/>
      <c r="E215" s="40"/>
      <c r="F215" s="36"/>
      <c r="G215" s="36"/>
      <c r="H215" s="40"/>
      <c r="I215" s="36"/>
      <c r="J215" s="41"/>
      <c r="K215" s="41"/>
      <c r="L215" s="41"/>
      <c r="M215" s="49"/>
      <c r="N215" s="40"/>
      <c r="O215" s="40"/>
      <c r="P215" s="40"/>
      <c r="Q2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5">
        <f>(Table1[[#This Row],[Registration]]-30)</f>
        <v>-30</v>
      </c>
      <c r="T215" t="e">
        <f>MONTH(Table1[[#This Row],[Column3]])</f>
        <v>#NUM!</v>
      </c>
    </row>
    <row r="216" spans="2:20" ht="54.75" customHeight="1" x14ac:dyDescent="0.25">
      <c r="B216" s="40"/>
      <c r="C216" s="35"/>
      <c r="D216" s="40"/>
      <c r="E216" s="40"/>
      <c r="F216" s="36"/>
      <c r="G216" s="36"/>
      <c r="H216" s="40"/>
      <c r="I216" s="36"/>
      <c r="J216" s="41"/>
      <c r="K216" s="41"/>
      <c r="L216" s="41"/>
      <c r="M216" s="49"/>
      <c r="N216" s="40"/>
      <c r="O216" s="40"/>
      <c r="P216" s="40"/>
      <c r="Q2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6">
        <f>(Table1[[#This Row],[Registration]]-30)</f>
        <v>-30</v>
      </c>
      <c r="T216" t="e">
        <f>MONTH(Table1[[#This Row],[Column3]])</f>
        <v>#NUM!</v>
      </c>
    </row>
    <row r="217" spans="2:20" ht="54.75" customHeight="1" x14ac:dyDescent="0.25">
      <c r="B217" s="40"/>
      <c r="C217" s="35"/>
      <c r="D217" s="40"/>
      <c r="E217" s="40"/>
      <c r="F217" s="36"/>
      <c r="G217" s="36"/>
      <c r="H217" s="40"/>
      <c r="I217" s="36"/>
      <c r="J217" s="41"/>
      <c r="K217" s="41"/>
      <c r="L217" s="41"/>
      <c r="M217" s="49"/>
      <c r="N217" s="40"/>
      <c r="O217" s="40"/>
      <c r="P217" s="40"/>
      <c r="Q2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7">
        <f>(Table1[[#This Row],[Registration]]-30)</f>
        <v>-30</v>
      </c>
      <c r="T217" t="e">
        <f>MONTH(Table1[[#This Row],[Column3]])</f>
        <v>#NUM!</v>
      </c>
    </row>
    <row r="218" spans="2:20" ht="54.75" customHeight="1" x14ac:dyDescent="0.25">
      <c r="B218" s="40"/>
      <c r="C218" s="35"/>
      <c r="D218" s="40"/>
      <c r="E218" s="40"/>
      <c r="F218" s="36"/>
      <c r="G218" s="36"/>
      <c r="H218" s="40"/>
      <c r="I218" s="36"/>
      <c r="J218" s="41"/>
      <c r="K218" s="41"/>
      <c r="L218" s="41"/>
      <c r="M218" s="49"/>
      <c r="N218" s="40"/>
      <c r="O218" s="40"/>
      <c r="P218" s="40"/>
      <c r="Q2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8">
        <f>(Table1[[#This Row],[Registration]]-30)</f>
        <v>-30</v>
      </c>
      <c r="T218" t="e">
        <f>MONTH(Table1[[#This Row],[Column3]])</f>
        <v>#NUM!</v>
      </c>
    </row>
    <row r="219" spans="2:20" ht="54.75" customHeight="1" x14ac:dyDescent="0.25">
      <c r="B219" s="40"/>
      <c r="C219" s="35"/>
      <c r="D219" s="40"/>
      <c r="E219" s="40"/>
      <c r="F219" s="36"/>
      <c r="G219" s="36"/>
      <c r="H219" s="40"/>
      <c r="I219" s="36"/>
      <c r="J219" s="41"/>
      <c r="K219" s="41"/>
      <c r="L219" s="41"/>
      <c r="M219" s="49"/>
      <c r="N219" s="40"/>
      <c r="O219" s="40"/>
      <c r="P219" s="40"/>
      <c r="Q2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19">
        <f>(Table1[[#This Row],[Registration]]-30)</f>
        <v>-30</v>
      </c>
      <c r="T219" t="e">
        <f>MONTH(Table1[[#This Row],[Column3]])</f>
        <v>#NUM!</v>
      </c>
    </row>
    <row r="220" spans="2:20" ht="54.75" customHeight="1" x14ac:dyDescent="0.25">
      <c r="B220" s="40"/>
      <c r="C220" s="35"/>
      <c r="D220" s="40"/>
      <c r="E220" s="40"/>
      <c r="F220" s="36"/>
      <c r="G220" s="36"/>
      <c r="H220" s="40"/>
      <c r="I220" s="36"/>
      <c r="J220" s="41"/>
      <c r="K220" s="41"/>
      <c r="L220" s="41"/>
      <c r="M220" s="49"/>
      <c r="N220" s="40"/>
      <c r="O220" s="40"/>
      <c r="P220" s="40"/>
      <c r="Q2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0">
        <f>(Table1[[#This Row],[Registration]]-30)</f>
        <v>-30</v>
      </c>
      <c r="T220" t="e">
        <f>MONTH(Table1[[#This Row],[Column3]])</f>
        <v>#NUM!</v>
      </c>
    </row>
    <row r="221" spans="2:20" ht="54.75" customHeight="1" x14ac:dyDescent="0.25">
      <c r="B221" s="40"/>
      <c r="C221" s="35"/>
      <c r="D221" s="40"/>
      <c r="E221" s="40"/>
      <c r="F221" s="36"/>
      <c r="G221" s="36"/>
      <c r="H221" s="40"/>
      <c r="I221" s="36"/>
      <c r="J221" s="41"/>
      <c r="K221" s="41"/>
      <c r="L221" s="41"/>
      <c r="M221" s="49"/>
      <c r="N221" s="40"/>
      <c r="O221" s="40"/>
      <c r="P221" s="40"/>
      <c r="Q2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1">
        <f>(Table1[[#This Row],[Registration]]-30)</f>
        <v>-30</v>
      </c>
      <c r="T221" t="e">
        <f>MONTH(Table1[[#This Row],[Column3]])</f>
        <v>#NUM!</v>
      </c>
    </row>
    <row r="222" spans="2:20" ht="54.75" customHeight="1" x14ac:dyDescent="0.25">
      <c r="B222" s="40"/>
      <c r="C222" s="35"/>
      <c r="D222" s="40"/>
      <c r="E222" s="40"/>
      <c r="F222" s="36"/>
      <c r="G222" s="36"/>
      <c r="H222" s="40"/>
      <c r="I222" s="36"/>
      <c r="J222" s="41"/>
      <c r="K222" s="41"/>
      <c r="L222" s="41"/>
      <c r="M222" s="49"/>
      <c r="N222" s="40"/>
      <c r="O222" s="40"/>
      <c r="P222" s="40"/>
      <c r="Q2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2">
        <f>(Table1[[#This Row],[Registration]]-30)</f>
        <v>-30</v>
      </c>
      <c r="T222" t="e">
        <f>MONTH(Table1[[#This Row],[Column3]])</f>
        <v>#NUM!</v>
      </c>
    </row>
    <row r="223" spans="2:20" ht="54.75" customHeight="1" x14ac:dyDescent="0.25">
      <c r="B223" s="40"/>
      <c r="C223" s="35"/>
      <c r="D223" s="40"/>
      <c r="E223" s="40"/>
      <c r="F223" s="36"/>
      <c r="G223" s="36"/>
      <c r="H223" s="40"/>
      <c r="I223" s="36"/>
      <c r="J223" s="41"/>
      <c r="K223" s="41"/>
      <c r="L223" s="41"/>
      <c r="M223" s="49"/>
      <c r="N223" s="40"/>
      <c r="O223" s="40"/>
      <c r="P223" s="40"/>
      <c r="Q2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3">
        <f>(Table1[[#This Row],[Registration]]-30)</f>
        <v>-30</v>
      </c>
      <c r="T223" t="e">
        <f>MONTH(Table1[[#This Row],[Column3]])</f>
        <v>#NUM!</v>
      </c>
    </row>
    <row r="224" spans="2:20" ht="54.75" customHeight="1" x14ac:dyDescent="0.25">
      <c r="B224" s="40"/>
      <c r="C224" s="35"/>
      <c r="D224" s="40"/>
      <c r="E224" s="40"/>
      <c r="F224" s="36"/>
      <c r="G224" s="36"/>
      <c r="H224" s="40"/>
      <c r="I224" s="36"/>
      <c r="J224" s="41"/>
      <c r="K224" s="41"/>
      <c r="L224" s="41"/>
      <c r="M224" s="49"/>
      <c r="N224" s="40"/>
      <c r="O224" s="40"/>
      <c r="P224" s="40"/>
      <c r="Q2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4">
        <f>(Table1[[#This Row],[Registration]]-30)</f>
        <v>-30</v>
      </c>
      <c r="T224" t="e">
        <f>MONTH(Table1[[#This Row],[Column3]])</f>
        <v>#NUM!</v>
      </c>
    </row>
    <row r="225" spans="2:20" ht="54.75" customHeight="1" x14ac:dyDescent="0.25">
      <c r="B225" s="40"/>
      <c r="C225" s="35"/>
      <c r="D225" s="40"/>
      <c r="E225" s="40"/>
      <c r="F225" s="36"/>
      <c r="G225" s="36"/>
      <c r="H225" s="40"/>
      <c r="I225" s="36"/>
      <c r="J225" s="41"/>
      <c r="K225" s="41"/>
      <c r="L225" s="41"/>
      <c r="M225" s="49"/>
      <c r="N225" s="40"/>
      <c r="O225" s="40"/>
      <c r="P225" s="40"/>
      <c r="Q2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5">
        <f>(Table1[[#This Row],[Registration]]-30)</f>
        <v>-30</v>
      </c>
      <c r="T225" t="e">
        <f>MONTH(Table1[[#This Row],[Column3]])</f>
        <v>#NUM!</v>
      </c>
    </row>
    <row r="226" spans="2:20" ht="54.75" customHeight="1" x14ac:dyDescent="0.25">
      <c r="B226" s="40"/>
      <c r="C226" s="35"/>
      <c r="D226" s="40"/>
      <c r="E226" s="40"/>
      <c r="F226" s="36"/>
      <c r="G226" s="36"/>
      <c r="H226" s="40"/>
      <c r="I226" s="36"/>
      <c r="J226" s="41"/>
      <c r="K226" s="41"/>
      <c r="L226" s="41"/>
      <c r="M226" s="49"/>
      <c r="N226" s="40"/>
      <c r="O226" s="40"/>
      <c r="P226" s="40"/>
      <c r="Q2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6">
        <f>(Table1[[#This Row],[Registration]]-30)</f>
        <v>-30</v>
      </c>
      <c r="T226" t="e">
        <f>MONTH(Table1[[#This Row],[Column3]])</f>
        <v>#NUM!</v>
      </c>
    </row>
    <row r="227" spans="2:20" ht="54.75" customHeight="1" x14ac:dyDescent="0.25">
      <c r="B227" s="40"/>
      <c r="C227" s="35"/>
      <c r="D227" s="40"/>
      <c r="E227" s="40"/>
      <c r="F227" s="36"/>
      <c r="G227" s="36"/>
      <c r="H227" s="40"/>
      <c r="I227" s="36"/>
      <c r="J227" s="41"/>
      <c r="K227" s="41"/>
      <c r="L227" s="41"/>
      <c r="M227" s="49"/>
      <c r="N227" s="40"/>
      <c r="O227" s="40"/>
      <c r="P227" s="40"/>
      <c r="Q2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7">
        <f>(Table1[[#This Row],[Registration]]-30)</f>
        <v>-30</v>
      </c>
      <c r="T227" t="e">
        <f>MONTH(Table1[[#This Row],[Column3]])</f>
        <v>#NUM!</v>
      </c>
    </row>
    <row r="228" spans="2:20" ht="54.75" customHeight="1" x14ac:dyDescent="0.25">
      <c r="B228" s="40"/>
      <c r="C228" s="35"/>
      <c r="D228" s="40"/>
      <c r="E228" s="40"/>
      <c r="F228" s="36"/>
      <c r="G228" s="36"/>
      <c r="H228" s="40"/>
      <c r="I228" s="36"/>
      <c r="J228" s="41"/>
      <c r="K228" s="41"/>
      <c r="L228" s="41"/>
      <c r="M228" s="49"/>
      <c r="N228" s="40"/>
      <c r="O228" s="40"/>
      <c r="P228" s="40"/>
      <c r="Q2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8">
        <f>(Table1[[#This Row],[Registration]]-30)</f>
        <v>-30</v>
      </c>
      <c r="T228" t="e">
        <f>MONTH(Table1[[#This Row],[Column3]])</f>
        <v>#NUM!</v>
      </c>
    </row>
    <row r="229" spans="2:20" ht="54.75" customHeight="1" x14ac:dyDescent="0.25">
      <c r="B229" s="40"/>
      <c r="C229" s="35"/>
      <c r="D229" s="40"/>
      <c r="E229" s="40"/>
      <c r="F229" s="36"/>
      <c r="G229" s="36"/>
      <c r="H229" s="40"/>
      <c r="I229" s="36"/>
      <c r="J229" s="41"/>
      <c r="K229" s="41"/>
      <c r="L229" s="41"/>
      <c r="M229" s="49"/>
      <c r="N229" s="40"/>
      <c r="O229" s="40"/>
      <c r="P229" s="40"/>
      <c r="Q2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29">
        <f>(Table1[[#This Row],[Registration]]-30)</f>
        <v>-30</v>
      </c>
      <c r="T229" t="e">
        <f>MONTH(Table1[[#This Row],[Column3]])</f>
        <v>#NUM!</v>
      </c>
    </row>
    <row r="230" spans="2:20" ht="54.75" customHeight="1" x14ac:dyDescent="0.25">
      <c r="B230" s="40"/>
      <c r="C230" s="35"/>
      <c r="D230" s="40"/>
      <c r="E230" s="40"/>
      <c r="F230" s="36"/>
      <c r="G230" s="36"/>
      <c r="H230" s="40"/>
      <c r="I230" s="36"/>
      <c r="J230" s="41"/>
      <c r="K230" s="41"/>
      <c r="L230" s="41"/>
      <c r="M230" s="49"/>
      <c r="N230" s="40"/>
      <c r="O230" s="40"/>
      <c r="P230" s="40"/>
      <c r="Q2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0">
        <f>(Table1[[#This Row],[Registration]]-30)</f>
        <v>-30</v>
      </c>
      <c r="T230" t="e">
        <f>MONTH(Table1[[#This Row],[Column3]])</f>
        <v>#NUM!</v>
      </c>
    </row>
    <row r="231" spans="2:20" ht="54.75" customHeight="1" x14ac:dyDescent="0.25">
      <c r="B231" s="40"/>
      <c r="C231" s="35"/>
      <c r="D231" s="40"/>
      <c r="E231" s="40"/>
      <c r="F231" s="36"/>
      <c r="G231" s="36"/>
      <c r="H231" s="40"/>
      <c r="I231" s="36"/>
      <c r="J231" s="41"/>
      <c r="K231" s="41"/>
      <c r="L231" s="41"/>
      <c r="M231" s="49"/>
      <c r="N231" s="40"/>
      <c r="O231" s="40"/>
      <c r="P231" s="40"/>
      <c r="Q2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1">
        <f>(Table1[[#This Row],[Registration]]-30)</f>
        <v>-30</v>
      </c>
      <c r="T231" t="e">
        <f>MONTH(Table1[[#This Row],[Column3]])</f>
        <v>#NUM!</v>
      </c>
    </row>
    <row r="232" spans="2:20" ht="54.75" customHeight="1" x14ac:dyDescent="0.25">
      <c r="B232" s="40"/>
      <c r="C232" s="35"/>
      <c r="D232" s="40"/>
      <c r="E232" s="40"/>
      <c r="F232" s="36"/>
      <c r="G232" s="36"/>
      <c r="H232" s="40"/>
      <c r="I232" s="36"/>
      <c r="J232" s="41"/>
      <c r="K232" s="41"/>
      <c r="L232" s="41"/>
      <c r="M232" s="49"/>
      <c r="N232" s="40"/>
      <c r="O232" s="40"/>
      <c r="P232" s="40"/>
      <c r="Q2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2">
        <f>(Table1[[#This Row],[Registration]]-30)</f>
        <v>-30</v>
      </c>
      <c r="T232" t="e">
        <f>MONTH(Table1[[#This Row],[Column3]])</f>
        <v>#NUM!</v>
      </c>
    </row>
    <row r="233" spans="2:20" ht="54.75" customHeight="1" x14ac:dyDescent="0.25">
      <c r="B233" s="40"/>
      <c r="C233" s="35"/>
      <c r="D233" s="40"/>
      <c r="E233" s="40"/>
      <c r="F233" s="36"/>
      <c r="G233" s="36"/>
      <c r="H233" s="40"/>
      <c r="I233" s="36"/>
      <c r="J233" s="41"/>
      <c r="K233" s="41"/>
      <c r="L233" s="41"/>
      <c r="M233" s="49"/>
      <c r="N233" s="40"/>
      <c r="O233" s="40"/>
      <c r="P233" s="40"/>
      <c r="Q2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3">
        <f>(Table1[[#This Row],[Registration]]-30)</f>
        <v>-30</v>
      </c>
      <c r="T233" t="e">
        <f>MONTH(Table1[[#This Row],[Column3]])</f>
        <v>#NUM!</v>
      </c>
    </row>
    <row r="234" spans="2:20" ht="54.75" customHeight="1" x14ac:dyDescent="0.25">
      <c r="B234" s="40"/>
      <c r="C234" s="35"/>
      <c r="D234" s="40"/>
      <c r="E234" s="40"/>
      <c r="F234" s="36"/>
      <c r="G234" s="36"/>
      <c r="H234" s="40"/>
      <c r="I234" s="36"/>
      <c r="J234" s="41"/>
      <c r="K234" s="41"/>
      <c r="L234" s="41"/>
      <c r="M234" s="49"/>
      <c r="N234" s="40"/>
      <c r="O234" s="40"/>
      <c r="P234" s="40"/>
      <c r="Q2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4">
        <f>(Table1[[#This Row],[Registration]]-30)</f>
        <v>-30</v>
      </c>
      <c r="T234" t="e">
        <f>MONTH(Table1[[#This Row],[Column3]])</f>
        <v>#NUM!</v>
      </c>
    </row>
    <row r="235" spans="2:20" ht="54.75" customHeight="1" x14ac:dyDescent="0.25">
      <c r="B235" s="40"/>
      <c r="C235" s="35"/>
      <c r="D235" s="40"/>
      <c r="E235" s="40"/>
      <c r="F235" s="36"/>
      <c r="G235" s="36"/>
      <c r="H235" s="40"/>
      <c r="I235" s="36"/>
      <c r="J235" s="41"/>
      <c r="K235" s="41"/>
      <c r="L235" s="41"/>
      <c r="M235" s="49"/>
      <c r="N235" s="40"/>
      <c r="O235" s="40"/>
      <c r="P235" s="40"/>
      <c r="Q2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5">
        <f>(Table1[[#This Row],[Registration]]-30)</f>
        <v>-30</v>
      </c>
      <c r="T235" t="e">
        <f>MONTH(Table1[[#This Row],[Column3]])</f>
        <v>#NUM!</v>
      </c>
    </row>
    <row r="236" spans="2:20" ht="54.75" customHeight="1" x14ac:dyDescent="0.25">
      <c r="B236" s="40"/>
      <c r="C236" s="35"/>
      <c r="D236" s="40"/>
      <c r="E236" s="40"/>
      <c r="F236" s="36"/>
      <c r="G236" s="36"/>
      <c r="H236" s="40"/>
      <c r="I236" s="36"/>
      <c r="J236" s="41"/>
      <c r="K236" s="41"/>
      <c r="L236" s="41"/>
      <c r="M236" s="49"/>
      <c r="N236" s="40"/>
      <c r="O236" s="40"/>
      <c r="P236" s="40"/>
      <c r="Q2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6">
        <f>(Table1[[#This Row],[Registration]]-30)</f>
        <v>-30</v>
      </c>
      <c r="T236" t="e">
        <f>MONTH(Table1[[#This Row],[Column3]])</f>
        <v>#NUM!</v>
      </c>
    </row>
    <row r="237" spans="2:20" ht="54.75" customHeight="1" x14ac:dyDescent="0.25">
      <c r="B237" s="40"/>
      <c r="C237" s="35"/>
      <c r="D237" s="40"/>
      <c r="E237" s="40"/>
      <c r="F237" s="36"/>
      <c r="G237" s="36"/>
      <c r="H237" s="40"/>
      <c r="I237" s="36"/>
      <c r="J237" s="41"/>
      <c r="K237" s="41"/>
      <c r="L237" s="41"/>
      <c r="M237" s="49"/>
      <c r="N237" s="40"/>
      <c r="O237" s="40"/>
      <c r="P237" s="40"/>
      <c r="Q2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7">
        <f>(Table1[[#This Row],[Registration]]-30)</f>
        <v>-30</v>
      </c>
      <c r="T237" t="e">
        <f>MONTH(Table1[[#This Row],[Column3]])</f>
        <v>#NUM!</v>
      </c>
    </row>
    <row r="238" spans="2:20" ht="54.75" customHeight="1" x14ac:dyDescent="0.25">
      <c r="B238" s="40"/>
      <c r="C238" s="35"/>
      <c r="D238" s="40"/>
      <c r="E238" s="40"/>
      <c r="F238" s="36"/>
      <c r="G238" s="36"/>
      <c r="H238" s="40"/>
      <c r="I238" s="36"/>
      <c r="J238" s="41"/>
      <c r="K238" s="41"/>
      <c r="L238" s="41"/>
      <c r="M238" s="49"/>
      <c r="N238" s="40"/>
      <c r="O238" s="40"/>
      <c r="P238" s="40"/>
      <c r="Q2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8">
        <f>(Table1[[#This Row],[Registration]]-30)</f>
        <v>-30</v>
      </c>
      <c r="T238" t="e">
        <f>MONTH(Table1[[#This Row],[Column3]])</f>
        <v>#NUM!</v>
      </c>
    </row>
    <row r="239" spans="2:20" ht="54.75" customHeight="1" x14ac:dyDescent="0.25">
      <c r="B239" s="40"/>
      <c r="C239" s="35"/>
      <c r="D239" s="40"/>
      <c r="E239" s="40"/>
      <c r="F239" s="36"/>
      <c r="G239" s="36"/>
      <c r="H239" s="40"/>
      <c r="I239" s="36"/>
      <c r="J239" s="41"/>
      <c r="K239" s="41"/>
      <c r="L239" s="41"/>
      <c r="M239" s="49"/>
      <c r="N239" s="40"/>
      <c r="O239" s="40"/>
      <c r="P239" s="40"/>
      <c r="Q2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39">
        <f>(Table1[[#This Row],[Registration]]-30)</f>
        <v>-30</v>
      </c>
      <c r="T239" t="e">
        <f>MONTH(Table1[[#This Row],[Column3]])</f>
        <v>#NUM!</v>
      </c>
    </row>
    <row r="240" spans="2:20" ht="54.75" customHeight="1" x14ac:dyDescent="0.25">
      <c r="B240" s="40"/>
      <c r="C240" s="35"/>
      <c r="D240" s="40"/>
      <c r="E240" s="40"/>
      <c r="F240" s="36"/>
      <c r="G240" s="36"/>
      <c r="H240" s="40"/>
      <c r="I240" s="36"/>
      <c r="J240" s="41"/>
      <c r="K240" s="41"/>
      <c r="L240" s="41"/>
      <c r="M240" s="49"/>
      <c r="N240" s="40"/>
      <c r="O240" s="40"/>
      <c r="P240" s="40"/>
      <c r="Q2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0">
        <f>(Table1[[#This Row],[Registration]]-30)</f>
        <v>-30</v>
      </c>
      <c r="T240" t="e">
        <f>MONTH(Table1[[#This Row],[Column3]])</f>
        <v>#NUM!</v>
      </c>
    </row>
    <row r="241" spans="2:20" ht="54.75" customHeight="1" x14ac:dyDescent="0.25">
      <c r="B241" s="40"/>
      <c r="C241" s="35"/>
      <c r="D241" s="40"/>
      <c r="E241" s="40"/>
      <c r="F241" s="36"/>
      <c r="G241" s="36"/>
      <c r="H241" s="40"/>
      <c r="I241" s="36"/>
      <c r="J241" s="41"/>
      <c r="K241" s="41"/>
      <c r="L241" s="41"/>
      <c r="M241" s="49"/>
      <c r="N241" s="40"/>
      <c r="O241" s="40"/>
      <c r="P241" s="40"/>
      <c r="Q2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1">
        <f>(Table1[[#This Row],[Registration]]-30)</f>
        <v>-30</v>
      </c>
      <c r="T241" t="e">
        <f>MONTH(Table1[[#This Row],[Column3]])</f>
        <v>#NUM!</v>
      </c>
    </row>
    <row r="242" spans="2:20" ht="54.75" customHeight="1" x14ac:dyDescent="0.25">
      <c r="B242" s="40"/>
      <c r="C242" s="35"/>
      <c r="D242" s="40"/>
      <c r="E242" s="40"/>
      <c r="F242" s="36"/>
      <c r="G242" s="36"/>
      <c r="H242" s="40"/>
      <c r="I242" s="36"/>
      <c r="J242" s="41"/>
      <c r="K242" s="41"/>
      <c r="L242" s="41"/>
      <c r="M242" s="49"/>
      <c r="N242" s="40"/>
      <c r="O242" s="40"/>
      <c r="P242" s="40"/>
      <c r="Q2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2">
        <f>(Table1[[#This Row],[Registration]]-30)</f>
        <v>-30</v>
      </c>
      <c r="T242" t="e">
        <f>MONTH(Table1[[#This Row],[Column3]])</f>
        <v>#NUM!</v>
      </c>
    </row>
    <row r="243" spans="2:20" ht="54.75" customHeight="1" x14ac:dyDescent="0.25">
      <c r="B243" s="40"/>
      <c r="C243" s="35"/>
      <c r="D243" s="40"/>
      <c r="E243" s="40"/>
      <c r="F243" s="36"/>
      <c r="G243" s="36"/>
      <c r="H243" s="40"/>
      <c r="I243" s="36"/>
      <c r="J243" s="41"/>
      <c r="K243" s="41"/>
      <c r="L243" s="41"/>
      <c r="M243" s="49"/>
      <c r="N243" s="40"/>
      <c r="O243" s="40"/>
      <c r="P243" s="40"/>
      <c r="Q2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3">
        <f>(Table1[[#This Row],[Registration]]-30)</f>
        <v>-30</v>
      </c>
      <c r="T243" t="e">
        <f>MONTH(Table1[[#This Row],[Column3]])</f>
        <v>#NUM!</v>
      </c>
    </row>
    <row r="244" spans="2:20" ht="54.75" customHeight="1" x14ac:dyDescent="0.25">
      <c r="B244" s="40"/>
      <c r="C244" s="35"/>
      <c r="D244" s="40"/>
      <c r="E244" s="40"/>
      <c r="F244" s="36"/>
      <c r="G244" s="36"/>
      <c r="H244" s="40"/>
      <c r="I244" s="36"/>
      <c r="J244" s="41"/>
      <c r="K244" s="41"/>
      <c r="L244" s="41"/>
      <c r="M244" s="49"/>
      <c r="N244" s="40"/>
      <c r="O244" s="40"/>
      <c r="P244" s="40"/>
      <c r="Q2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4">
        <f>(Table1[[#This Row],[Registration]]-30)</f>
        <v>-30</v>
      </c>
      <c r="T244" t="e">
        <f>MONTH(Table1[[#This Row],[Column3]])</f>
        <v>#NUM!</v>
      </c>
    </row>
    <row r="245" spans="2:20" ht="54.75" customHeight="1" x14ac:dyDescent="0.25">
      <c r="B245" s="40"/>
      <c r="C245" s="35"/>
      <c r="D245" s="40"/>
      <c r="E245" s="40"/>
      <c r="F245" s="36"/>
      <c r="G245" s="36"/>
      <c r="H245" s="40"/>
      <c r="I245" s="36"/>
      <c r="J245" s="41"/>
      <c r="K245" s="41"/>
      <c r="L245" s="41"/>
      <c r="M245" s="49"/>
      <c r="N245" s="40"/>
      <c r="O245" s="40"/>
      <c r="P245" s="40"/>
      <c r="Q2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5">
        <f>(Table1[[#This Row],[Registration]]-30)</f>
        <v>-30</v>
      </c>
      <c r="T245" t="e">
        <f>MONTH(Table1[[#This Row],[Column3]])</f>
        <v>#NUM!</v>
      </c>
    </row>
    <row r="246" spans="2:20" ht="54.75" customHeight="1" x14ac:dyDescent="0.25">
      <c r="B246" s="40"/>
      <c r="C246" s="35"/>
      <c r="D246" s="40"/>
      <c r="E246" s="40"/>
      <c r="F246" s="36"/>
      <c r="G246" s="36"/>
      <c r="H246" s="40"/>
      <c r="I246" s="36"/>
      <c r="J246" s="41"/>
      <c r="K246" s="41"/>
      <c r="L246" s="41"/>
      <c r="M246" s="49"/>
      <c r="N246" s="40"/>
      <c r="O246" s="40"/>
      <c r="P246" s="40"/>
      <c r="Q2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6">
        <f>(Table1[[#This Row],[Registration]]-30)</f>
        <v>-30</v>
      </c>
      <c r="T246" t="e">
        <f>MONTH(Table1[[#This Row],[Column3]])</f>
        <v>#NUM!</v>
      </c>
    </row>
    <row r="247" spans="2:20" ht="54.75" customHeight="1" x14ac:dyDescent="0.25">
      <c r="B247" s="40"/>
      <c r="C247" s="35"/>
      <c r="D247" s="40"/>
      <c r="E247" s="40"/>
      <c r="F247" s="36"/>
      <c r="G247" s="36"/>
      <c r="H247" s="40"/>
      <c r="I247" s="36"/>
      <c r="J247" s="41"/>
      <c r="K247" s="41"/>
      <c r="L247" s="41"/>
      <c r="M247" s="49"/>
      <c r="N247" s="40"/>
      <c r="O247" s="40"/>
      <c r="P247" s="40"/>
      <c r="Q2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7">
        <f>(Table1[[#This Row],[Registration]]-30)</f>
        <v>-30</v>
      </c>
      <c r="T247" t="e">
        <f>MONTH(Table1[[#This Row],[Column3]])</f>
        <v>#NUM!</v>
      </c>
    </row>
    <row r="248" spans="2:20" ht="54.75" customHeight="1" x14ac:dyDescent="0.25">
      <c r="B248" s="40"/>
      <c r="C248" s="35"/>
      <c r="D248" s="40"/>
      <c r="E248" s="40"/>
      <c r="F248" s="36"/>
      <c r="G248" s="36"/>
      <c r="H248" s="40"/>
      <c r="I248" s="36"/>
      <c r="J248" s="41"/>
      <c r="K248" s="41"/>
      <c r="L248" s="41"/>
      <c r="M248" s="49"/>
      <c r="N248" s="40"/>
      <c r="O248" s="40"/>
      <c r="P248" s="40"/>
      <c r="Q2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8">
        <f>(Table1[[#This Row],[Registration]]-30)</f>
        <v>-30</v>
      </c>
      <c r="T248" t="e">
        <f>MONTH(Table1[[#This Row],[Column3]])</f>
        <v>#NUM!</v>
      </c>
    </row>
    <row r="249" spans="2:20" ht="54.75" customHeight="1" x14ac:dyDescent="0.25">
      <c r="B249" s="40"/>
      <c r="C249" s="35"/>
      <c r="D249" s="40"/>
      <c r="E249" s="40"/>
      <c r="F249" s="36"/>
      <c r="G249" s="36"/>
      <c r="H249" s="40"/>
      <c r="I249" s="36"/>
      <c r="J249" s="41"/>
      <c r="K249" s="41"/>
      <c r="L249" s="41"/>
      <c r="M249" s="49"/>
      <c r="N249" s="40"/>
      <c r="O249" s="40"/>
      <c r="P249" s="40"/>
      <c r="Q2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49">
        <f>(Table1[[#This Row],[Registration]]-30)</f>
        <v>-30</v>
      </c>
      <c r="T249" t="e">
        <f>MONTH(Table1[[#This Row],[Column3]])</f>
        <v>#NUM!</v>
      </c>
    </row>
    <row r="250" spans="2:20" ht="54.75" customHeight="1" x14ac:dyDescent="0.25">
      <c r="B250" s="40"/>
      <c r="C250" s="35"/>
      <c r="D250" s="40"/>
      <c r="E250" s="40"/>
      <c r="F250" s="36"/>
      <c r="G250" s="36"/>
      <c r="H250" s="40"/>
      <c r="I250" s="36"/>
      <c r="J250" s="41"/>
      <c r="K250" s="41"/>
      <c r="L250" s="41"/>
      <c r="M250" s="49"/>
      <c r="N250" s="40"/>
      <c r="O250" s="40"/>
      <c r="P250" s="40"/>
      <c r="Q2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0">
        <f>(Table1[[#This Row],[Registration]]-30)</f>
        <v>-30</v>
      </c>
      <c r="T250" t="e">
        <f>MONTH(Table1[[#This Row],[Column3]])</f>
        <v>#NUM!</v>
      </c>
    </row>
    <row r="251" spans="2:20" ht="54.75" customHeight="1" x14ac:dyDescent="0.25">
      <c r="B251" s="40"/>
      <c r="C251" s="35"/>
      <c r="D251" s="40"/>
      <c r="E251" s="40"/>
      <c r="F251" s="36"/>
      <c r="G251" s="36"/>
      <c r="H251" s="40"/>
      <c r="I251" s="36"/>
      <c r="J251" s="41"/>
      <c r="K251" s="41"/>
      <c r="L251" s="41"/>
      <c r="M251" s="49"/>
      <c r="N251" s="40"/>
      <c r="O251" s="40"/>
      <c r="P251" s="40"/>
      <c r="Q2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1">
        <f>(Table1[[#This Row],[Registration]]-30)</f>
        <v>-30</v>
      </c>
      <c r="T251" t="e">
        <f>MONTH(Table1[[#This Row],[Column3]])</f>
        <v>#NUM!</v>
      </c>
    </row>
    <row r="252" spans="2:20" ht="54.75" customHeight="1" x14ac:dyDescent="0.25">
      <c r="B252" s="40"/>
      <c r="C252" s="35"/>
      <c r="D252" s="40"/>
      <c r="E252" s="40"/>
      <c r="F252" s="36"/>
      <c r="G252" s="36"/>
      <c r="H252" s="40"/>
      <c r="I252" s="36"/>
      <c r="J252" s="41"/>
      <c r="K252" s="41"/>
      <c r="L252" s="41"/>
      <c r="M252" s="49"/>
      <c r="N252" s="40"/>
      <c r="O252" s="40"/>
      <c r="P252" s="40"/>
      <c r="Q2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2">
        <f>(Table1[[#This Row],[Registration]]-30)</f>
        <v>-30</v>
      </c>
      <c r="T252" t="e">
        <f>MONTH(Table1[[#This Row],[Column3]])</f>
        <v>#NUM!</v>
      </c>
    </row>
    <row r="253" spans="2:20" ht="54.75" customHeight="1" x14ac:dyDescent="0.25">
      <c r="B253" s="40"/>
      <c r="C253" s="35"/>
      <c r="D253" s="40"/>
      <c r="E253" s="40"/>
      <c r="F253" s="36"/>
      <c r="G253" s="36"/>
      <c r="H253" s="40"/>
      <c r="I253" s="36"/>
      <c r="J253" s="41"/>
      <c r="K253" s="41"/>
      <c r="L253" s="41"/>
      <c r="M253" s="49"/>
      <c r="N253" s="40"/>
      <c r="O253" s="40"/>
      <c r="P253" s="40"/>
      <c r="Q2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3">
        <f>(Table1[[#This Row],[Registration]]-30)</f>
        <v>-30</v>
      </c>
      <c r="T253" t="e">
        <f>MONTH(Table1[[#This Row],[Column3]])</f>
        <v>#NUM!</v>
      </c>
    </row>
    <row r="254" spans="2:20" ht="54.75" customHeight="1" x14ac:dyDescent="0.25">
      <c r="B254" s="40"/>
      <c r="C254" s="35"/>
      <c r="D254" s="40"/>
      <c r="E254" s="40"/>
      <c r="F254" s="36"/>
      <c r="G254" s="36"/>
      <c r="H254" s="40"/>
      <c r="I254" s="36"/>
      <c r="J254" s="41"/>
      <c r="K254" s="41"/>
      <c r="L254" s="41"/>
      <c r="M254" s="49"/>
      <c r="N254" s="40"/>
      <c r="O254" s="40"/>
      <c r="P254" s="40"/>
      <c r="Q2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4">
        <f>(Table1[[#This Row],[Registration]]-30)</f>
        <v>-30</v>
      </c>
      <c r="T254" t="e">
        <f>MONTH(Table1[[#This Row],[Column3]])</f>
        <v>#NUM!</v>
      </c>
    </row>
    <row r="255" spans="2:20" ht="54.75" customHeight="1" x14ac:dyDescent="0.25">
      <c r="B255" s="40"/>
      <c r="C255" s="35"/>
      <c r="D255" s="40"/>
      <c r="E255" s="40"/>
      <c r="F255" s="36"/>
      <c r="G255" s="36"/>
      <c r="H255" s="40"/>
      <c r="I255" s="36"/>
      <c r="J255" s="41"/>
      <c r="K255" s="41"/>
      <c r="L255" s="41"/>
      <c r="M255" s="49"/>
      <c r="N255" s="40"/>
      <c r="O255" s="40"/>
      <c r="P255" s="40"/>
      <c r="Q2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5">
        <f>(Table1[[#This Row],[Registration]]-30)</f>
        <v>-30</v>
      </c>
      <c r="T255" t="e">
        <f>MONTH(Table1[[#This Row],[Column3]])</f>
        <v>#NUM!</v>
      </c>
    </row>
    <row r="256" spans="2:20" ht="54.75" customHeight="1" x14ac:dyDescent="0.25">
      <c r="B256" s="40"/>
      <c r="C256" s="35"/>
      <c r="D256" s="40"/>
      <c r="E256" s="40"/>
      <c r="F256" s="36"/>
      <c r="G256" s="36"/>
      <c r="H256" s="40"/>
      <c r="I256" s="36"/>
      <c r="J256" s="41"/>
      <c r="K256" s="41"/>
      <c r="L256" s="41"/>
      <c r="M256" s="49"/>
      <c r="N256" s="40"/>
      <c r="O256" s="40"/>
      <c r="P256" s="40"/>
      <c r="Q2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6">
        <f>(Table1[[#This Row],[Registration]]-30)</f>
        <v>-30</v>
      </c>
      <c r="T256" t="e">
        <f>MONTH(Table1[[#This Row],[Column3]])</f>
        <v>#NUM!</v>
      </c>
    </row>
    <row r="257" spans="2:20" ht="54.75" customHeight="1" x14ac:dyDescent="0.25">
      <c r="B257" s="40"/>
      <c r="C257" s="35"/>
      <c r="D257" s="40"/>
      <c r="E257" s="40"/>
      <c r="F257" s="36"/>
      <c r="G257" s="36"/>
      <c r="H257" s="40"/>
      <c r="I257" s="36"/>
      <c r="J257" s="41"/>
      <c r="K257" s="41"/>
      <c r="L257" s="41"/>
      <c r="M257" s="49"/>
      <c r="N257" s="40"/>
      <c r="O257" s="40"/>
      <c r="P257" s="40"/>
      <c r="Q2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7">
        <f>(Table1[[#This Row],[Registration]]-30)</f>
        <v>-30</v>
      </c>
      <c r="T257" t="e">
        <f>MONTH(Table1[[#This Row],[Column3]])</f>
        <v>#NUM!</v>
      </c>
    </row>
    <row r="258" spans="2:20" ht="54.75" customHeight="1" x14ac:dyDescent="0.25">
      <c r="B258" s="40"/>
      <c r="C258" s="35"/>
      <c r="D258" s="40"/>
      <c r="E258" s="40"/>
      <c r="F258" s="36"/>
      <c r="G258" s="36"/>
      <c r="H258" s="40"/>
      <c r="I258" s="36"/>
      <c r="J258" s="41"/>
      <c r="K258" s="41"/>
      <c r="L258" s="41"/>
      <c r="M258" s="49"/>
      <c r="N258" s="40"/>
      <c r="O258" s="40"/>
      <c r="P258" s="40"/>
      <c r="Q2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8">
        <f>(Table1[[#This Row],[Registration]]-30)</f>
        <v>-30</v>
      </c>
      <c r="T258" t="e">
        <f>MONTH(Table1[[#This Row],[Column3]])</f>
        <v>#NUM!</v>
      </c>
    </row>
    <row r="259" spans="2:20" ht="54.75" customHeight="1" x14ac:dyDescent="0.25">
      <c r="B259" s="40"/>
      <c r="C259" s="35"/>
      <c r="D259" s="40"/>
      <c r="E259" s="40"/>
      <c r="F259" s="36"/>
      <c r="G259" s="36"/>
      <c r="H259" s="40"/>
      <c r="I259" s="36"/>
      <c r="J259" s="41"/>
      <c r="K259" s="41"/>
      <c r="L259" s="41"/>
      <c r="M259" s="49"/>
      <c r="N259" s="40"/>
      <c r="O259" s="40"/>
      <c r="P259" s="40"/>
      <c r="Q2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59">
        <f>(Table1[[#This Row],[Registration]]-30)</f>
        <v>-30</v>
      </c>
      <c r="T259" t="e">
        <f>MONTH(Table1[[#This Row],[Column3]])</f>
        <v>#NUM!</v>
      </c>
    </row>
    <row r="260" spans="2:20" ht="54.75" customHeight="1" x14ac:dyDescent="0.25">
      <c r="B260" s="40"/>
      <c r="C260" s="35"/>
      <c r="D260" s="40"/>
      <c r="E260" s="40"/>
      <c r="F260" s="36"/>
      <c r="G260" s="36"/>
      <c r="H260" s="40"/>
      <c r="I260" s="36"/>
      <c r="J260" s="41"/>
      <c r="K260" s="41"/>
      <c r="L260" s="41"/>
      <c r="M260" s="49"/>
      <c r="N260" s="40"/>
      <c r="O260" s="40"/>
      <c r="P260" s="40"/>
      <c r="Q2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0">
        <f>(Table1[[#This Row],[Registration]]-30)</f>
        <v>-30</v>
      </c>
      <c r="T260" t="e">
        <f>MONTH(Table1[[#This Row],[Column3]])</f>
        <v>#NUM!</v>
      </c>
    </row>
    <row r="261" spans="2:20" ht="54.75" customHeight="1" x14ac:dyDescent="0.25">
      <c r="B261" s="40"/>
      <c r="C261" s="35"/>
      <c r="D261" s="40"/>
      <c r="E261" s="40"/>
      <c r="F261" s="36"/>
      <c r="G261" s="36"/>
      <c r="H261" s="40"/>
      <c r="I261" s="36"/>
      <c r="J261" s="41"/>
      <c r="K261" s="41"/>
      <c r="L261" s="41"/>
      <c r="M261" s="49"/>
      <c r="N261" s="40"/>
      <c r="O261" s="40"/>
      <c r="P261" s="40"/>
      <c r="Q2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1">
        <f>(Table1[[#This Row],[Registration]]-30)</f>
        <v>-30</v>
      </c>
      <c r="T261" t="e">
        <f>MONTH(Table1[[#This Row],[Column3]])</f>
        <v>#NUM!</v>
      </c>
    </row>
    <row r="262" spans="2:20" ht="54.75" customHeight="1" x14ac:dyDescent="0.25">
      <c r="B262" s="40"/>
      <c r="C262" s="35"/>
      <c r="D262" s="40"/>
      <c r="E262" s="40"/>
      <c r="F262" s="36"/>
      <c r="G262" s="36"/>
      <c r="H262" s="40"/>
      <c r="I262" s="36"/>
      <c r="J262" s="41"/>
      <c r="K262" s="41"/>
      <c r="L262" s="41"/>
      <c r="M262" s="49"/>
      <c r="N262" s="40"/>
      <c r="O262" s="40"/>
      <c r="P262" s="40"/>
      <c r="Q2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2">
        <f>(Table1[[#This Row],[Registration]]-30)</f>
        <v>-30</v>
      </c>
      <c r="T262" t="e">
        <f>MONTH(Table1[[#This Row],[Column3]])</f>
        <v>#NUM!</v>
      </c>
    </row>
    <row r="263" spans="2:20" ht="54.75" customHeight="1" x14ac:dyDescent="0.25">
      <c r="B263" s="40"/>
      <c r="C263" s="35"/>
      <c r="D263" s="40"/>
      <c r="E263" s="40"/>
      <c r="F263" s="36"/>
      <c r="G263" s="36"/>
      <c r="H263" s="40"/>
      <c r="I263" s="36"/>
      <c r="J263" s="41"/>
      <c r="K263" s="41"/>
      <c r="L263" s="41"/>
      <c r="M263" s="49"/>
      <c r="N263" s="40"/>
      <c r="O263" s="40"/>
      <c r="P263" s="40"/>
      <c r="Q2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3">
        <f>(Table1[[#This Row],[Registration]]-30)</f>
        <v>-30</v>
      </c>
      <c r="T263" t="e">
        <f>MONTH(Table1[[#This Row],[Column3]])</f>
        <v>#NUM!</v>
      </c>
    </row>
    <row r="264" spans="2:20" ht="54.75" customHeight="1" x14ac:dyDescent="0.25">
      <c r="B264" s="40"/>
      <c r="C264" s="35"/>
      <c r="D264" s="40"/>
      <c r="E264" s="40"/>
      <c r="F264" s="36"/>
      <c r="G264" s="36"/>
      <c r="H264" s="40"/>
      <c r="I264" s="36"/>
      <c r="J264" s="41"/>
      <c r="K264" s="41"/>
      <c r="L264" s="41"/>
      <c r="M264" s="49"/>
      <c r="N264" s="40"/>
      <c r="O264" s="40"/>
      <c r="P264" s="40"/>
      <c r="Q2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4">
        <f>(Table1[[#This Row],[Registration]]-30)</f>
        <v>-30</v>
      </c>
      <c r="T264" t="e">
        <f>MONTH(Table1[[#This Row],[Column3]])</f>
        <v>#NUM!</v>
      </c>
    </row>
    <row r="265" spans="2:20" ht="54.75" customHeight="1" x14ac:dyDescent="0.25">
      <c r="B265" s="40"/>
      <c r="C265" s="35"/>
      <c r="D265" s="40"/>
      <c r="E265" s="40"/>
      <c r="F265" s="36"/>
      <c r="G265" s="36"/>
      <c r="H265" s="40"/>
      <c r="I265" s="36"/>
      <c r="J265" s="41"/>
      <c r="K265" s="41"/>
      <c r="L265" s="41"/>
      <c r="M265" s="49"/>
      <c r="N265" s="40"/>
      <c r="O265" s="40"/>
      <c r="P265" s="40"/>
      <c r="Q2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5">
        <f>(Table1[[#This Row],[Registration]]-30)</f>
        <v>-30</v>
      </c>
      <c r="T265" t="e">
        <f>MONTH(Table1[[#This Row],[Column3]])</f>
        <v>#NUM!</v>
      </c>
    </row>
    <row r="266" spans="2:20" ht="54.75" customHeight="1" x14ac:dyDescent="0.25">
      <c r="B266" s="40"/>
      <c r="C266" s="35"/>
      <c r="D266" s="40"/>
      <c r="E266" s="40"/>
      <c r="F266" s="36"/>
      <c r="G266" s="36"/>
      <c r="H266" s="40"/>
      <c r="I266" s="36"/>
      <c r="J266" s="41"/>
      <c r="K266" s="41"/>
      <c r="L266" s="41"/>
      <c r="M266" s="49"/>
      <c r="N266" s="40"/>
      <c r="O266" s="40"/>
      <c r="P266" s="40"/>
      <c r="Q2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6">
        <f>(Table1[[#This Row],[Registration]]-30)</f>
        <v>-30</v>
      </c>
      <c r="T266" t="e">
        <f>MONTH(Table1[[#This Row],[Column3]])</f>
        <v>#NUM!</v>
      </c>
    </row>
    <row r="267" spans="2:20" ht="54.75" customHeight="1" x14ac:dyDescent="0.25">
      <c r="B267" s="40"/>
      <c r="C267" s="35"/>
      <c r="D267" s="40"/>
      <c r="E267" s="40"/>
      <c r="F267" s="36"/>
      <c r="G267" s="36"/>
      <c r="H267" s="40"/>
      <c r="I267" s="36"/>
      <c r="J267" s="41"/>
      <c r="K267" s="41"/>
      <c r="L267" s="41"/>
      <c r="M267" s="49"/>
      <c r="N267" s="40"/>
      <c r="O267" s="40"/>
      <c r="P267" s="40"/>
      <c r="Q2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7">
        <f>(Table1[[#This Row],[Registration]]-30)</f>
        <v>-30</v>
      </c>
      <c r="T267" t="e">
        <f>MONTH(Table1[[#This Row],[Column3]])</f>
        <v>#NUM!</v>
      </c>
    </row>
    <row r="268" spans="2:20" ht="54.75" customHeight="1" x14ac:dyDescent="0.25">
      <c r="B268" s="40"/>
      <c r="C268" s="35"/>
      <c r="D268" s="40"/>
      <c r="E268" s="40"/>
      <c r="F268" s="36"/>
      <c r="G268" s="36"/>
      <c r="H268" s="40"/>
      <c r="I268" s="36"/>
      <c r="J268" s="41"/>
      <c r="K268" s="41"/>
      <c r="L268" s="41"/>
      <c r="M268" s="49"/>
      <c r="N268" s="40"/>
      <c r="O268" s="40"/>
      <c r="P268" s="40"/>
      <c r="Q2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8">
        <f>(Table1[[#This Row],[Registration]]-30)</f>
        <v>-30</v>
      </c>
      <c r="T268" t="e">
        <f>MONTH(Table1[[#This Row],[Column3]])</f>
        <v>#NUM!</v>
      </c>
    </row>
    <row r="269" spans="2:20" ht="54.75" customHeight="1" x14ac:dyDescent="0.25">
      <c r="B269" s="40"/>
      <c r="C269" s="35"/>
      <c r="D269" s="40"/>
      <c r="E269" s="40"/>
      <c r="F269" s="36"/>
      <c r="G269" s="36"/>
      <c r="H269" s="40"/>
      <c r="I269" s="36"/>
      <c r="J269" s="41"/>
      <c r="K269" s="41"/>
      <c r="L269" s="41"/>
      <c r="M269" s="49"/>
      <c r="N269" s="40"/>
      <c r="O269" s="40"/>
      <c r="P269" s="40"/>
      <c r="Q2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69">
        <f>(Table1[[#This Row],[Registration]]-30)</f>
        <v>-30</v>
      </c>
      <c r="T269" t="e">
        <f>MONTH(Table1[[#This Row],[Column3]])</f>
        <v>#NUM!</v>
      </c>
    </row>
    <row r="270" spans="2:20" ht="54.75" customHeight="1" x14ac:dyDescent="0.25">
      <c r="B270" s="40"/>
      <c r="C270" s="35"/>
      <c r="D270" s="40"/>
      <c r="E270" s="40"/>
      <c r="F270" s="36"/>
      <c r="G270" s="36"/>
      <c r="H270" s="40"/>
      <c r="I270" s="36"/>
      <c r="J270" s="41"/>
      <c r="K270" s="41"/>
      <c r="L270" s="41"/>
      <c r="M270" s="49"/>
      <c r="N270" s="40"/>
      <c r="O270" s="40"/>
      <c r="P270" s="40"/>
      <c r="Q2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0">
        <f>(Table1[[#This Row],[Registration]]-30)</f>
        <v>-30</v>
      </c>
      <c r="T270" t="e">
        <f>MONTH(Table1[[#This Row],[Column3]])</f>
        <v>#NUM!</v>
      </c>
    </row>
    <row r="271" spans="2:20" ht="54.75" customHeight="1" x14ac:dyDescent="0.25">
      <c r="B271" s="40"/>
      <c r="C271" s="35"/>
      <c r="D271" s="40"/>
      <c r="E271" s="40"/>
      <c r="F271" s="36"/>
      <c r="G271" s="36"/>
      <c r="H271" s="40"/>
      <c r="I271" s="36"/>
      <c r="J271" s="41"/>
      <c r="K271" s="41"/>
      <c r="L271" s="41"/>
      <c r="M271" s="49"/>
      <c r="N271" s="40"/>
      <c r="O271" s="40"/>
      <c r="P271" s="40"/>
      <c r="Q2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1">
        <f>(Table1[[#This Row],[Registration]]-30)</f>
        <v>-30</v>
      </c>
      <c r="T271" t="e">
        <f>MONTH(Table1[[#This Row],[Column3]])</f>
        <v>#NUM!</v>
      </c>
    </row>
    <row r="272" spans="2:20" ht="54.75" customHeight="1" x14ac:dyDescent="0.25">
      <c r="B272" s="40"/>
      <c r="C272" s="35"/>
      <c r="D272" s="40"/>
      <c r="E272" s="40"/>
      <c r="F272" s="36"/>
      <c r="G272" s="36"/>
      <c r="H272" s="40"/>
      <c r="I272" s="36"/>
      <c r="J272" s="41"/>
      <c r="K272" s="41"/>
      <c r="L272" s="41"/>
      <c r="M272" s="49"/>
      <c r="N272" s="40"/>
      <c r="O272" s="40"/>
      <c r="P272" s="40"/>
      <c r="Q2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2">
        <f>(Table1[[#This Row],[Registration]]-30)</f>
        <v>-30</v>
      </c>
      <c r="T272" t="e">
        <f>MONTH(Table1[[#This Row],[Column3]])</f>
        <v>#NUM!</v>
      </c>
    </row>
    <row r="273" spans="2:20" ht="54.75" customHeight="1" x14ac:dyDescent="0.25">
      <c r="B273" s="40"/>
      <c r="C273" s="35"/>
      <c r="D273" s="40"/>
      <c r="E273" s="40"/>
      <c r="F273" s="36"/>
      <c r="G273" s="36"/>
      <c r="H273" s="40"/>
      <c r="I273" s="36"/>
      <c r="J273" s="41"/>
      <c r="K273" s="41"/>
      <c r="L273" s="41"/>
      <c r="M273" s="49"/>
      <c r="N273" s="40"/>
      <c r="O273" s="40"/>
      <c r="P273" s="40"/>
      <c r="Q2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3">
        <f>(Table1[[#This Row],[Registration]]-30)</f>
        <v>-30</v>
      </c>
      <c r="T273" t="e">
        <f>MONTH(Table1[[#This Row],[Column3]])</f>
        <v>#NUM!</v>
      </c>
    </row>
    <row r="274" spans="2:20" ht="54.75" customHeight="1" x14ac:dyDescent="0.25">
      <c r="B274" s="40"/>
      <c r="C274" s="35"/>
      <c r="D274" s="40"/>
      <c r="E274" s="40"/>
      <c r="F274" s="36"/>
      <c r="G274" s="36"/>
      <c r="H274" s="40"/>
      <c r="I274" s="36"/>
      <c r="J274" s="41"/>
      <c r="K274" s="41"/>
      <c r="L274" s="41"/>
      <c r="M274" s="49"/>
      <c r="N274" s="40"/>
      <c r="O274" s="40"/>
      <c r="P274" s="40"/>
      <c r="Q2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4">
        <f>(Table1[[#This Row],[Registration]]-30)</f>
        <v>-30</v>
      </c>
      <c r="T274" t="e">
        <f>MONTH(Table1[[#This Row],[Column3]])</f>
        <v>#NUM!</v>
      </c>
    </row>
    <row r="275" spans="2:20" ht="54.75" customHeight="1" x14ac:dyDescent="0.25">
      <c r="B275" s="40"/>
      <c r="C275" s="35"/>
      <c r="D275" s="40"/>
      <c r="E275" s="40"/>
      <c r="F275" s="36"/>
      <c r="G275" s="36"/>
      <c r="H275" s="40"/>
      <c r="I275" s="36"/>
      <c r="J275" s="41"/>
      <c r="K275" s="41"/>
      <c r="L275" s="41"/>
      <c r="M275" s="49"/>
      <c r="N275" s="40"/>
      <c r="O275" s="40"/>
      <c r="P275" s="40"/>
      <c r="Q2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5">
        <f>(Table1[[#This Row],[Registration]]-30)</f>
        <v>-30</v>
      </c>
      <c r="T275" t="e">
        <f>MONTH(Table1[[#This Row],[Column3]])</f>
        <v>#NUM!</v>
      </c>
    </row>
    <row r="276" spans="2:20" ht="54.75" customHeight="1" x14ac:dyDescent="0.25">
      <c r="B276" s="40"/>
      <c r="C276" s="35"/>
      <c r="D276" s="40"/>
      <c r="E276" s="40"/>
      <c r="F276" s="36"/>
      <c r="G276" s="36"/>
      <c r="H276" s="40"/>
      <c r="I276" s="36"/>
      <c r="J276" s="41"/>
      <c r="K276" s="41"/>
      <c r="L276" s="41"/>
      <c r="M276" s="49"/>
      <c r="N276" s="40"/>
      <c r="O276" s="40"/>
      <c r="P276" s="40"/>
      <c r="Q2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6">
        <f>(Table1[[#This Row],[Registration]]-30)</f>
        <v>-30</v>
      </c>
      <c r="T276" t="e">
        <f>MONTH(Table1[[#This Row],[Column3]])</f>
        <v>#NUM!</v>
      </c>
    </row>
    <row r="277" spans="2:20" ht="54.75" customHeight="1" x14ac:dyDescent="0.25">
      <c r="B277" s="40"/>
      <c r="C277" s="35"/>
      <c r="D277" s="40"/>
      <c r="E277" s="40"/>
      <c r="F277" s="36"/>
      <c r="G277" s="36"/>
      <c r="H277" s="40"/>
      <c r="I277" s="36"/>
      <c r="J277" s="41"/>
      <c r="K277" s="41"/>
      <c r="L277" s="41"/>
      <c r="M277" s="49"/>
      <c r="N277" s="40"/>
      <c r="O277" s="40"/>
      <c r="P277" s="40"/>
      <c r="Q2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7">
        <f>(Table1[[#This Row],[Registration]]-30)</f>
        <v>-30</v>
      </c>
      <c r="T277" t="e">
        <f>MONTH(Table1[[#This Row],[Column3]])</f>
        <v>#NUM!</v>
      </c>
    </row>
    <row r="278" spans="2:20" ht="54.75" customHeight="1" x14ac:dyDescent="0.25">
      <c r="B278" s="40"/>
      <c r="C278" s="35"/>
      <c r="D278" s="40"/>
      <c r="E278" s="40"/>
      <c r="F278" s="36"/>
      <c r="G278" s="36"/>
      <c r="H278" s="40"/>
      <c r="I278" s="36"/>
      <c r="J278" s="41"/>
      <c r="K278" s="41"/>
      <c r="L278" s="41"/>
      <c r="M278" s="49"/>
      <c r="N278" s="40"/>
      <c r="O278" s="40"/>
      <c r="P278" s="40"/>
      <c r="Q2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8">
        <f>(Table1[[#This Row],[Registration]]-30)</f>
        <v>-30</v>
      </c>
      <c r="T278" t="e">
        <f>MONTH(Table1[[#This Row],[Column3]])</f>
        <v>#NUM!</v>
      </c>
    </row>
    <row r="279" spans="2:20" ht="54.75" customHeight="1" x14ac:dyDescent="0.25">
      <c r="B279" s="40"/>
      <c r="C279" s="35"/>
      <c r="D279" s="40"/>
      <c r="E279" s="40"/>
      <c r="F279" s="36"/>
      <c r="G279" s="36"/>
      <c r="H279" s="40"/>
      <c r="I279" s="36"/>
      <c r="J279" s="41"/>
      <c r="K279" s="41"/>
      <c r="L279" s="41"/>
      <c r="M279" s="49"/>
      <c r="N279" s="40"/>
      <c r="O279" s="40"/>
      <c r="P279" s="40"/>
      <c r="Q2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79">
        <f>(Table1[[#This Row],[Registration]]-30)</f>
        <v>-30</v>
      </c>
      <c r="T279" t="e">
        <f>MONTH(Table1[[#This Row],[Column3]])</f>
        <v>#NUM!</v>
      </c>
    </row>
    <row r="280" spans="2:20" ht="54.75" customHeight="1" x14ac:dyDescent="0.25">
      <c r="B280" s="40"/>
      <c r="C280" s="35"/>
      <c r="D280" s="40"/>
      <c r="E280" s="40"/>
      <c r="F280" s="36"/>
      <c r="G280" s="36"/>
      <c r="H280" s="40"/>
      <c r="I280" s="36"/>
      <c r="J280" s="41"/>
      <c r="K280" s="41"/>
      <c r="L280" s="41"/>
      <c r="M280" s="49"/>
      <c r="N280" s="40"/>
      <c r="O280" s="40"/>
      <c r="P280" s="40"/>
      <c r="Q2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0">
        <f>(Table1[[#This Row],[Registration]]-30)</f>
        <v>-30</v>
      </c>
      <c r="T280" t="e">
        <f>MONTH(Table1[[#This Row],[Column3]])</f>
        <v>#NUM!</v>
      </c>
    </row>
    <row r="281" spans="2:20" ht="54.75" customHeight="1" x14ac:dyDescent="0.25">
      <c r="B281" s="40"/>
      <c r="C281" s="35"/>
      <c r="D281" s="40"/>
      <c r="E281" s="40"/>
      <c r="F281" s="36"/>
      <c r="G281" s="36"/>
      <c r="H281" s="40"/>
      <c r="I281" s="36"/>
      <c r="J281" s="41"/>
      <c r="K281" s="41"/>
      <c r="L281" s="41"/>
      <c r="M281" s="49"/>
      <c r="N281" s="40"/>
      <c r="O281" s="40"/>
      <c r="P281" s="40"/>
      <c r="Q2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1">
        <f>(Table1[[#This Row],[Registration]]-30)</f>
        <v>-30</v>
      </c>
      <c r="T281" t="e">
        <f>MONTH(Table1[[#This Row],[Column3]])</f>
        <v>#NUM!</v>
      </c>
    </row>
    <row r="282" spans="2:20" ht="54.75" customHeight="1" x14ac:dyDescent="0.25">
      <c r="B282" s="40"/>
      <c r="C282" s="35"/>
      <c r="D282" s="40"/>
      <c r="E282" s="40"/>
      <c r="F282" s="36"/>
      <c r="G282" s="36"/>
      <c r="H282" s="40"/>
      <c r="I282" s="36"/>
      <c r="J282" s="41"/>
      <c r="K282" s="41"/>
      <c r="L282" s="41"/>
      <c r="M282" s="49"/>
      <c r="N282" s="40"/>
      <c r="O282" s="40"/>
      <c r="P282" s="40"/>
      <c r="Q2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2">
        <f>(Table1[[#This Row],[Registration]]-30)</f>
        <v>-30</v>
      </c>
      <c r="T282" t="e">
        <f>MONTH(Table1[[#This Row],[Column3]])</f>
        <v>#NUM!</v>
      </c>
    </row>
    <row r="283" spans="2:20" ht="54.75" customHeight="1" x14ac:dyDescent="0.25">
      <c r="B283" s="40"/>
      <c r="C283" s="35"/>
      <c r="D283" s="40"/>
      <c r="E283" s="40"/>
      <c r="F283" s="36"/>
      <c r="G283" s="36"/>
      <c r="H283" s="40"/>
      <c r="I283" s="36"/>
      <c r="J283" s="41"/>
      <c r="K283" s="41"/>
      <c r="L283" s="41"/>
      <c r="M283" s="49"/>
      <c r="N283" s="40"/>
      <c r="O283" s="40"/>
      <c r="P283" s="40"/>
      <c r="Q2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3">
        <f>(Table1[[#This Row],[Registration]]-30)</f>
        <v>-30</v>
      </c>
      <c r="T283" t="e">
        <f>MONTH(Table1[[#This Row],[Column3]])</f>
        <v>#NUM!</v>
      </c>
    </row>
    <row r="284" spans="2:20" ht="54.75" customHeight="1" x14ac:dyDescent="0.25">
      <c r="B284" s="40"/>
      <c r="C284" s="35"/>
      <c r="D284" s="40"/>
      <c r="E284" s="40"/>
      <c r="F284" s="36"/>
      <c r="G284" s="36"/>
      <c r="H284" s="40"/>
      <c r="I284" s="36"/>
      <c r="J284" s="41"/>
      <c r="K284" s="41"/>
      <c r="L284" s="41"/>
      <c r="M284" s="49"/>
      <c r="N284" s="40"/>
      <c r="O284" s="40"/>
      <c r="P284" s="40"/>
      <c r="Q2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4">
        <f>(Table1[[#This Row],[Registration]]-30)</f>
        <v>-30</v>
      </c>
      <c r="T284" t="e">
        <f>MONTH(Table1[[#This Row],[Column3]])</f>
        <v>#NUM!</v>
      </c>
    </row>
    <row r="285" spans="2:20" ht="54.75" customHeight="1" x14ac:dyDescent="0.25">
      <c r="B285" s="40"/>
      <c r="C285" s="35"/>
      <c r="D285" s="40"/>
      <c r="E285" s="40"/>
      <c r="F285" s="36"/>
      <c r="G285" s="36"/>
      <c r="H285" s="40"/>
      <c r="I285" s="36"/>
      <c r="J285" s="41"/>
      <c r="K285" s="41"/>
      <c r="L285" s="41"/>
      <c r="M285" s="49"/>
      <c r="N285" s="40"/>
      <c r="O285" s="40"/>
      <c r="P285" s="40"/>
      <c r="Q2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5">
        <f>(Table1[[#This Row],[Registration]]-30)</f>
        <v>-30</v>
      </c>
      <c r="T285" t="e">
        <f>MONTH(Table1[[#This Row],[Column3]])</f>
        <v>#NUM!</v>
      </c>
    </row>
    <row r="286" spans="2:20" ht="54.75" customHeight="1" x14ac:dyDescent="0.25">
      <c r="B286" s="40"/>
      <c r="C286" s="35"/>
      <c r="D286" s="40"/>
      <c r="E286" s="40"/>
      <c r="F286" s="36"/>
      <c r="G286" s="36"/>
      <c r="H286" s="40"/>
      <c r="I286" s="36"/>
      <c r="J286" s="41"/>
      <c r="K286" s="41"/>
      <c r="L286" s="41"/>
      <c r="M286" s="49"/>
      <c r="N286" s="40"/>
      <c r="O286" s="40"/>
      <c r="P286" s="40"/>
      <c r="Q2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6">
        <f>(Table1[[#This Row],[Registration]]-30)</f>
        <v>-30</v>
      </c>
      <c r="T286" t="e">
        <f>MONTH(Table1[[#This Row],[Column3]])</f>
        <v>#NUM!</v>
      </c>
    </row>
    <row r="287" spans="2:20" ht="54.75" customHeight="1" x14ac:dyDescent="0.25">
      <c r="B287" s="40"/>
      <c r="C287" s="35"/>
      <c r="D287" s="40"/>
      <c r="E287" s="40"/>
      <c r="F287" s="36"/>
      <c r="G287" s="36"/>
      <c r="H287" s="40"/>
      <c r="I287" s="36"/>
      <c r="J287" s="41"/>
      <c r="K287" s="41"/>
      <c r="L287" s="41"/>
      <c r="M287" s="49"/>
      <c r="N287" s="40"/>
      <c r="O287" s="40"/>
      <c r="P287" s="40"/>
      <c r="Q2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7">
        <f>(Table1[[#This Row],[Registration]]-30)</f>
        <v>-30</v>
      </c>
      <c r="T287" t="e">
        <f>MONTH(Table1[[#This Row],[Column3]])</f>
        <v>#NUM!</v>
      </c>
    </row>
    <row r="288" spans="2:20" ht="54.75" customHeight="1" x14ac:dyDescent="0.25">
      <c r="B288" s="40"/>
      <c r="C288" s="35"/>
      <c r="D288" s="40"/>
      <c r="E288" s="40"/>
      <c r="F288" s="36"/>
      <c r="G288" s="36"/>
      <c r="H288" s="40"/>
      <c r="I288" s="36"/>
      <c r="J288" s="41"/>
      <c r="K288" s="41"/>
      <c r="L288" s="41"/>
      <c r="M288" s="49"/>
      <c r="N288" s="40"/>
      <c r="O288" s="40"/>
      <c r="P288" s="40"/>
      <c r="Q2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8">
        <f>(Table1[[#This Row],[Registration]]-30)</f>
        <v>-30</v>
      </c>
      <c r="T288" t="e">
        <f>MONTH(Table1[[#This Row],[Column3]])</f>
        <v>#NUM!</v>
      </c>
    </row>
    <row r="289" spans="2:20" ht="54.75" customHeight="1" x14ac:dyDescent="0.25">
      <c r="B289" s="40"/>
      <c r="C289" s="35"/>
      <c r="D289" s="40"/>
      <c r="E289" s="40"/>
      <c r="F289" s="36"/>
      <c r="G289" s="36"/>
      <c r="H289" s="40"/>
      <c r="I289" s="36"/>
      <c r="J289" s="41"/>
      <c r="K289" s="41"/>
      <c r="L289" s="41"/>
      <c r="M289" s="49"/>
      <c r="N289" s="40"/>
      <c r="O289" s="40"/>
      <c r="P289" s="40"/>
      <c r="Q2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89">
        <f>(Table1[[#This Row],[Registration]]-30)</f>
        <v>-30</v>
      </c>
      <c r="T289" t="e">
        <f>MONTH(Table1[[#This Row],[Column3]])</f>
        <v>#NUM!</v>
      </c>
    </row>
    <row r="290" spans="2:20" ht="54.75" customHeight="1" x14ac:dyDescent="0.25">
      <c r="B290" s="40"/>
      <c r="C290" s="35"/>
      <c r="D290" s="40"/>
      <c r="E290" s="40"/>
      <c r="F290" s="36"/>
      <c r="G290" s="36"/>
      <c r="H290" s="40"/>
      <c r="I290" s="36"/>
      <c r="J290" s="41"/>
      <c r="K290" s="41"/>
      <c r="L290" s="41"/>
      <c r="M290" s="49"/>
      <c r="N290" s="40"/>
      <c r="O290" s="40"/>
      <c r="P290" s="40"/>
      <c r="Q2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0">
        <f>(Table1[[#This Row],[Registration]]-30)</f>
        <v>-30</v>
      </c>
      <c r="T290" t="e">
        <f>MONTH(Table1[[#This Row],[Column3]])</f>
        <v>#NUM!</v>
      </c>
    </row>
    <row r="291" spans="2:20" ht="54.75" customHeight="1" x14ac:dyDescent="0.25">
      <c r="B291" s="40"/>
      <c r="C291" s="35"/>
      <c r="D291" s="40"/>
      <c r="E291" s="40"/>
      <c r="F291" s="36"/>
      <c r="G291" s="36"/>
      <c r="H291" s="40"/>
      <c r="I291" s="36"/>
      <c r="J291" s="41"/>
      <c r="K291" s="41"/>
      <c r="L291" s="41"/>
      <c r="M291" s="49"/>
      <c r="N291" s="40"/>
      <c r="O291" s="40"/>
      <c r="P291" s="40"/>
      <c r="Q2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1">
        <f>(Table1[[#This Row],[Registration]]-30)</f>
        <v>-30</v>
      </c>
      <c r="T291" t="e">
        <f>MONTH(Table1[[#This Row],[Column3]])</f>
        <v>#NUM!</v>
      </c>
    </row>
    <row r="292" spans="2:20" ht="54.75" customHeight="1" x14ac:dyDescent="0.25">
      <c r="B292" s="40"/>
      <c r="C292" s="35"/>
      <c r="D292" s="40"/>
      <c r="E292" s="40"/>
      <c r="F292" s="36"/>
      <c r="G292" s="36"/>
      <c r="H292" s="40"/>
      <c r="I292" s="36"/>
      <c r="J292" s="41"/>
      <c r="K292" s="41"/>
      <c r="L292" s="41"/>
      <c r="M292" s="49"/>
      <c r="N292" s="40"/>
      <c r="O292" s="40"/>
      <c r="P292" s="40"/>
      <c r="Q2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2">
        <f>(Table1[[#This Row],[Registration]]-30)</f>
        <v>-30</v>
      </c>
      <c r="T292" t="e">
        <f>MONTH(Table1[[#This Row],[Column3]])</f>
        <v>#NUM!</v>
      </c>
    </row>
    <row r="293" spans="2:20" ht="54.75" customHeight="1" x14ac:dyDescent="0.25">
      <c r="B293" s="40"/>
      <c r="C293" s="35"/>
      <c r="D293" s="40"/>
      <c r="E293" s="40"/>
      <c r="F293" s="36"/>
      <c r="G293" s="36"/>
      <c r="H293" s="40"/>
      <c r="I293" s="36"/>
      <c r="J293" s="41"/>
      <c r="K293" s="41"/>
      <c r="L293" s="41"/>
      <c r="M293" s="49"/>
      <c r="N293" s="40"/>
      <c r="O293" s="40"/>
      <c r="P293" s="40"/>
      <c r="Q2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3">
        <f>(Table1[[#This Row],[Registration]]-30)</f>
        <v>-30</v>
      </c>
      <c r="T293" t="e">
        <f>MONTH(Table1[[#This Row],[Column3]])</f>
        <v>#NUM!</v>
      </c>
    </row>
    <row r="294" spans="2:20" ht="54.75" customHeight="1" x14ac:dyDescent="0.25">
      <c r="B294" s="40"/>
      <c r="C294" s="35"/>
      <c r="D294" s="40"/>
      <c r="E294" s="40"/>
      <c r="F294" s="36"/>
      <c r="G294" s="36"/>
      <c r="H294" s="40"/>
      <c r="I294" s="36"/>
      <c r="J294" s="41"/>
      <c r="K294" s="41"/>
      <c r="L294" s="41"/>
      <c r="M294" s="49"/>
      <c r="N294" s="40"/>
      <c r="O294" s="40"/>
      <c r="P294" s="40"/>
      <c r="Q2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4">
        <f>(Table1[[#This Row],[Registration]]-30)</f>
        <v>-30</v>
      </c>
      <c r="T294" t="e">
        <f>MONTH(Table1[[#This Row],[Column3]])</f>
        <v>#NUM!</v>
      </c>
    </row>
    <row r="295" spans="2:20" ht="54.75" customHeight="1" x14ac:dyDescent="0.25">
      <c r="B295" s="40"/>
      <c r="C295" s="35"/>
      <c r="D295" s="40"/>
      <c r="E295" s="40"/>
      <c r="F295" s="36"/>
      <c r="G295" s="36"/>
      <c r="H295" s="40"/>
      <c r="I295" s="36"/>
      <c r="J295" s="41"/>
      <c r="K295" s="41"/>
      <c r="L295" s="41"/>
      <c r="M295" s="49"/>
      <c r="N295" s="40"/>
      <c r="O295" s="40"/>
      <c r="P295" s="40"/>
      <c r="Q2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5">
        <f>(Table1[[#This Row],[Registration]]-30)</f>
        <v>-30</v>
      </c>
      <c r="T295" t="e">
        <f>MONTH(Table1[[#This Row],[Column3]])</f>
        <v>#NUM!</v>
      </c>
    </row>
    <row r="296" spans="2:20" ht="54.75" customHeight="1" x14ac:dyDescent="0.25">
      <c r="B296" s="40"/>
      <c r="C296" s="35"/>
      <c r="D296" s="40"/>
      <c r="E296" s="40"/>
      <c r="F296" s="36"/>
      <c r="G296" s="36"/>
      <c r="H296" s="40"/>
      <c r="I296" s="36"/>
      <c r="J296" s="41"/>
      <c r="K296" s="41"/>
      <c r="L296" s="41"/>
      <c r="M296" s="49"/>
      <c r="N296" s="40"/>
      <c r="O296" s="40"/>
      <c r="P296" s="40"/>
      <c r="Q2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6">
        <f>(Table1[[#This Row],[Registration]]-30)</f>
        <v>-30</v>
      </c>
      <c r="T296" t="e">
        <f>MONTH(Table1[[#This Row],[Column3]])</f>
        <v>#NUM!</v>
      </c>
    </row>
    <row r="297" spans="2:20" ht="54.75" customHeight="1" x14ac:dyDescent="0.25">
      <c r="B297" s="40"/>
      <c r="C297" s="35"/>
      <c r="D297" s="40"/>
      <c r="E297" s="40"/>
      <c r="F297" s="36"/>
      <c r="G297" s="36"/>
      <c r="H297" s="40"/>
      <c r="I297" s="36"/>
      <c r="J297" s="41"/>
      <c r="K297" s="41"/>
      <c r="L297" s="41"/>
      <c r="M297" s="49"/>
      <c r="N297" s="40"/>
      <c r="O297" s="40"/>
      <c r="P297" s="40"/>
      <c r="Q2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7">
        <f>(Table1[[#This Row],[Registration]]-30)</f>
        <v>-30</v>
      </c>
      <c r="T297" t="e">
        <f>MONTH(Table1[[#This Row],[Column3]])</f>
        <v>#NUM!</v>
      </c>
    </row>
    <row r="298" spans="2:20" ht="54.75" customHeight="1" x14ac:dyDescent="0.25">
      <c r="B298" s="40"/>
      <c r="C298" s="35"/>
      <c r="D298" s="40"/>
      <c r="E298" s="40"/>
      <c r="F298" s="36"/>
      <c r="G298" s="36"/>
      <c r="H298" s="40"/>
      <c r="I298" s="36"/>
      <c r="J298" s="41"/>
      <c r="K298" s="41"/>
      <c r="L298" s="41"/>
      <c r="M298" s="49"/>
      <c r="N298" s="40"/>
      <c r="O298" s="40"/>
      <c r="P298" s="40"/>
      <c r="Q2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8">
        <f>(Table1[[#This Row],[Registration]]-30)</f>
        <v>-30</v>
      </c>
      <c r="T298" t="e">
        <f>MONTH(Table1[[#This Row],[Column3]])</f>
        <v>#NUM!</v>
      </c>
    </row>
    <row r="299" spans="2:20" ht="54.75" customHeight="1" x14ac:dyDescent="0.25">
      <c r="B299" s="40"/>
      <c r="C299" s="35"/>
      <c r="D299" s="40"/>
      <c r="E299" s="40"/>
      <c r="F299" s="36"/>
      <c r="G299" s="36"/>
      <c r="H299" s="40"/>
      <c r="I299" s="36"/>
      <c r="J299" s="41"/>
      <c r="K299" s="41"/>
      <c r="L299" s="41"/>
      <c r="M299" s="49"/>
      <c r="N299" s="40"/>
      <c r="O299" s="40"/>
      <c r="P299" s="40"/>
      <c r="Q2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2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299">
        <f>(Table1[[#This Row],[Registration]]-30)</f>
        <v>-30</v>
      </c>
      <c r="T299" t="e">
        <f>MONTH(Table1[[#This Row],[Column3]])</f>
        <v>#NUM!</v>
      </c>
    </row>
    <row r="300" spans="2:20" ht="54.75" customHeight="1" x14ac:dyDescent="0.25">
      <c r="B300" s="40"/>
      <c r="C300" s="35"/>
      <c r="D300" s="40"/>
      <c r="E300" s="40"/>
      <c r="F300" s="36"/>
      <c r="G300" s="36"/>
      <c r="H300" s="40"/>
      <c r="I300" s="36"/>
      <c r="J300" s="41"/>
      <c r="K300" s="41"/>
      <c r="L300" s="41"/>
      <c r="M300" s="49"/>
      <c r="N300" s="40"/>
      <c r="O300" s="40"/>
      <c r="P300" s="40"/>
      <c r="Q3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0">
        <f>(Table1[[#This Row],[Registration]]-30)</f>
        <v>-30</v>
      </c>
      <c r="T300" t="e">
        <f>MONTH(Table1[[#This Row],[Column3]])</f>
        <v>#NUM!</v>
      </c>
    </row>
    <row r="301" spans="2:20" ht="54.75" customHeight="1" x14ac:dyDescent="0.25">
      <c r="B301" s="40"/>
      <c r="C301" s="35"/>
      <c r="D301" s="40"/>
      <c r="E301" s="40"/>
      <c r="F301" s="36"/>
      <c r="G301" s="36"/>
      <c r="H301" s="40"/>
      <c r="I301" s="36"/>
      <c r="J301" s="41"/>
      <c r="K301" s="41"/>
      <c r="L301" s="41"/>
      <c r="M301" s="49"/>
      <c r="N301" s="40"/>
      <c r="O301" s="40"/>
      <c r="P301" s="40"/>
      <c r="Q3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1">
        <f>(Table1[[#This Row],[Registration]]-30)</f>
        <v>-30</v>
      </c>
      <c r="T301" t="e">
        <f>MONTH(Table1[[#This Row],[Column3]])</f>
        <v>#NUM!</v>
      </c>
    </row>
    <row r="302" spans="2:20" ht="54.75" customHeight="1" x14ac:dyDescent="0.25">
      <c r="B302" s="40"/>
      <c r="C302" s="35"/>
      <c r="D302" s="40"/>
      <c r="E302" s="40"/>
      <c r="F302" s="36"/>
      <c r="G302" s="36"/>
      <c r="H302" s="40"/>
      <c r="I302" s="36"/>
      <c r="J302" s="41"/>
      <c r="K302" s="41"/>
      <c r="L302" s="41"/>
      <c r="M302" s="49"/>
      <c r="N302" s="40"/>
      <c r="O302" s="40"/>
      <c r="P302" s="40"/>
      <c r="Q3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2">
        <f>(Table1[[#This Row],[Registration]]-30)</f>
        <v>-30</v>
      </c>
      <c r="T302" t="e">
        <f>MONTH(Table1[[#This Row],[Column3]])</f>
        <v>#NUM!</v>
      </c>
    </row>
    <row r="303" spans="2:20" ht="54.75" customHeight="1" x14ac:dyDescent="0.25">
      <c r="B303" s="40"/>
      <c r="C303" s="35"/>
      <c r="D303" s="40"/>
      <c r="E303" s="40"/>
      <c r="F303" s="36"/>
      <c r="G303" s="36"/>
      <c r="H303" s="40"/>
      <c r="I303" s="36"/>
      <c r="J303" s="41"/>
      <c r="K303" s="41"/>
      <c r="L303" s="41"/>
      <c r="M303" s="49"/>
      <c r="N303" s="40"/>
      <c r="O303" s="40"/>
      <c r="P303" s="40"/>
      <c r="Q3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3">
        <f>(Table1[[#This Row],[Registration]]-30)</f>
        <v>-30</v>
      </c>
      <c r="T303" t="e">
        <f>MONTH(Table1[[#This Row],[Column3]])</f>
        <v>#NUM!</v>
      </c>
    </row>
    <row r="304" spans="2:20" ht="54.75" customHeight="1" x14ac:dyDescent="0.25">
      <c r="B304" s="40"/>
      <c r="C304" s="35"/>
      <c r="D304" s="40"/>
      <c r="E304" s="40"/>
      <c r="F304" s="36"/>
      <c r="G304" s="36"/>
      <c r="H304" s="40"/>
      <c r="I304" s="36"/>
      <c r="J304" s="41"/>
      <c r="K304" s="41"/>
      <c r="L304" s="41"/>
      <c r="M304" s="49"/>
      <c r="N304" s="40"/>
      <c r="O304" s="40"/>
      <c r="P304" s="40"/>
      <c r="Q3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4">
        <f>(Table1[[#This Row],[Registration]]-30)</f>
        <v>-30</v>
      </c>
      <c r="T304" t="e">
        <f>MONTH(Table1[[#This Row],[Column3]])</f>
        <v>#NUM!</v>
      </c>
    </row>
    <row r="305" spans="2:20" ht="54.75" customHeight="1" x14ac:dyDescent="0.25">
      <c r="B305" s="40"/>
      <c r="C305" s="35"/>
      <c r="D305" s="40"/>
      <c r="E305" s="40"/>
      <c r="F305" s="36"/>
      <c r="G305" s="36"/>
      <c r="H305" s="40"/>
      <c r="I305" s="36"/>
      <c r="J305" s="41"/>
      <c r="K305" s="41"/>
      <c r="L305" s="41"/>
      <c r="M305" s="49"/>
      <c r="N305" s="40"/>
      <c r="O305" s="40"/>
      <c r="P305" s="40"/>
      <c r="Q3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5">
        <f>(Table1[[#This Row],[Registration]]-30)</f>
        <v>-30</v>
      </c>
      <c r="T305" t="e">
        <f>MONTH(Table1[[#This Row],[Column3]])</f>
        <v>#NUM!</v>
      </c>
    </row>
    <row r="306" spans="2:20" ht="54.75" customHeight="1" x14ac:dyDescent="0.25">
      <c r="B306" s="40"/>
      <c r="C306" s="35"/>
      <c r="D306" s="40"/>
      <c r="E306" s="40"/>
      <c r="F306" s="36"/>
      <c r="G306" s="36"/>
      <c r="H306" s="40"/>
      <c r="I306" s="36"/>
      <c r="J306" s="41"/>
      <c r="K306" s="41"/>
      <c r="L306" s="41"/>
      <c r="M306" s="49"/>
      <c r="N306" s="40"/>
      <c r="O306" s="40"/>
      <c r="P306" s="40"/>
      <c r="Q3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6">
        <f>(Table1[[#This Row],[Registration]]-30)</f>
        <v>-30</v>
      </c>
      <c r="T306" t="e">
        <f>MONTH(Table1[[#This Row],[Column3]])</f>
        <v>#NUM!</v>
      </c>
    </row>
    <row r="307" spans="2:20" ht="54.75" customHeight="1" x14ac:dyDescent="0.25">
      <c r="B307" s="40"/>
      <c r="C307" s="35"/>
      <c r="D307" s="40"/>
      <c r="E307" s="40"/>
      <c r="F307" s="36"/>
      <c r="G307" s="36"/>
      <c r="H307" s="40"/>
      <c r="I307" s="36"/>
      <c r="J307" s="41"/>
      <c r="K307" s="41"/>
      <c r="L307" s="41"/>
      <c r="M307" s="49"/>
      <c r="N307" s="40"/>
      <c r="O307" s="40"/>
      <c r="P307" s="40"/>
      <c r="Q3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7">
        <f>(Table1[[#This Row],[Registration]]-30)</f>
        <v>-30</v>
      </c>
      <c r="T307" t="e">
        <f>MONTH(Table1[[#This Row],[Column3]])</f>
        <v>#NUM!</v>
      </c>
    </row>
    <row r="308" spans="2:20" ht="54.75" customHeight="1" x14ac:dyDescent="0.25">
      <c r="B308" s="40"/>
      <c r="C308" s="35"/>
      <c r="D308" s="40"/>
      <c r="E308" s="40"/>
      <c r="F308" s="36"/>
      <c r="G308" s="36"/>
      <c r="H308" s="40"/>
      <c r="I308" s="36"/>
      <c r="J308" s="41"/>
      <c r="K308" s="41"/>
      <c r="L308" s="41"/>
      <c r="M308" s="49"/>
      <c r="N308" s="40"/>
      <c r="O308" s="40"/>
      <c r="P308" s="40"/>
      <c r="Q3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8">
        <f>(Table1[[#This Row],[Registration]]-30)</f>
        <v>-30</v>
      </c>
      <c r="T308" t="e">
        <f>MONTH(Table1[[#This Row],[Column3]])</f>
        <v>#NUM!</v>
      </c>
    </row>
    <row r="309" spans="2:20" ht="54.75" customHeight="1" x14ac:dyDescent="0.25">
      <c r="B309" s="40"/>
      <c r="C309" s="35"/>
      <c r="D309" s="40"/>
      <c r="E309" s="40"/>
      <c r="F309" s="36"/>
      <c r="G309" s="36"/>
      <c r="H309" s="40"/>
      <c r="I309" s="36"/>
      <c r="J309" s="41"/>
      <c r="K309" s="41"/>
      <c r="L309" s="41"/>
      <c r="M309" s="49"/>
      <c r="N309" s="40"/>
      <c r="O309" s="40"/>
      <c r="P309" s="40"/>
      <c r="Q3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09">
        <f>(Table1[[#This Row],[Registration]]-30)</f>
        <v>-30</v>
      </c>
      <c r="T309" t="e">
        <f>MONTH(Table1[[#This Row],[Column3]])</f>
        <v>#NUM!</v>
      </c>
    </row>
    <row r="310" spans="2:20" ht="54.75" customHeight="1" x14ac:dyDescent="0.25">
      <c r="B310" s="40"/>
      <c r="C310" s="35"/>
      <c r="D310" s="40"/>
      <c r="E310" s="40"/>
      <c r="F310" s="36"/>
      <c r="G310" s="36"/>
      <c r="H310" s="40"/>
      <c r="I310" s="36"/>
      <c r="J310" s="41"/>
      <c r="K310" s="41"/>
      <c r="L310" s="41"/>
      <c r="M310" s="49"/>
      <c r="N310" s="40"/>
      <c r="O310" s="40"/>
      <c r="P310" s="40"/>
      <c r="Q3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0">
        <f>(Table1[[#This Row],[Registration]]-30)</f>
        <v>-30</v>
      </c>
      <c r="T310" t="e">
        <f>MONTH(Table1[[#This Row],[Column3]])</f>
        <v>#NUM!</v>
      </c>
    </row>
    <row r="311" spans="2:20" ht="54.75" customHeight="1" x14ac:dyDescent="0.25">
      <c r="B311" s="40"/>
      <c r="C311" s="35"/>
      <c r="D311" s="40"/>
      <c r="E311" s="40"/>
      <c r="F311" s="36"/>
      <c r="G311" s="36"/>
      <c r="H311" s="40"/>
      <c r="I311" s="36"/>
      <c r="J311" s="41"/>
      <c r="K311" s="41"/>
      <c r="L311" s="41"/>
      <c r="M311" s="49"/>
      <c r="N311" s="40"/>
      <c r="O311" s="40"/>
      <c r="P311" s="40"/>
      <c r="Q3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1">
        <f>(Table1[[#This Row],[Registration]]-30)</f>
        <v>-30</v>
      </c>
      <c r="T311" t="e">
        <f>MONTH(Table1[[#This Row],[Column3]])</f>
        <v>#NUM!</v>
      </c>
    </row>
    <row r="312" spans="2:20" ht="54.75" customHeight="1" x14ac:dyDescent="0.25">
      <c r="B312" s="40"/>
      <c r="C312" s="35"/>
      <c r="D312" s="40"/>
      <c r="E312" s="40"/>
      <c r="F312" s="36"/>
      <c r="G312" s="36"/>
      <c r="H312" s="40"/>
      <c r="I312" s="36"/>
      <c r="J312" s="41"/>
      <c r="K312" s="41"/>
      <c r="L312" s="41"/>
      <c r="M312" s="49"/>
      <c r="N312" s="40"/>
      <c r="O312" s="40"/>
      <c r="P312" s="40"/>
      <c r="Q3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2">
        <f>(Table1[[#This Row],[Registration]]-30)</f>
        <v>-30</v>
      </c>
      <c r="T312" t="e">
        <f>MONTH(Table1[[#This Row],[Column3]])</f>
        <v>#NUM!</v>
      </c>
    </row>
    <row r="313" spans="2:20" ht="54.75" customHeight="1" x14ac:dyDescent="0.25">
      <c r="B313" s="40"/>
      <c r="C313" s="35"/>
      <c r="D313" s="40"/>
      <c r="E313" s="40"/>
      <c r="F313" s="36"/>
      <c r="G313" s="36"/>
      <c r="H313" s="40"/>
      <c r="I313" s="36"/>
      <c r="J313" s="41"/>
      <c r="K313" s="41"/>
      <c r="L313" s="41"/>
      <c r="M313" s="49"/>
      <c r="N313" s="40"/>
      <c r="O313" s="40"/>
      <c r="P313" s="40"/>
      <c r="Q3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3">
        <f>(Table1[[#This Row],[Registration]]-30)</f>
        <v>-30</v>
      </c>
      <c r="T313" t="e">
        <f>MONTH(Table1[[#This Row],[Column3]])</f>
        <v>#NUM!</v>
      </c>
    </row>
    <row r="314" spans="2:20" ht="54.75" customHeight="1" x14ac:dyDescent="0.25">
      <c r="B314" s="40"/>
      <c r="C314" s="35"/>
      <c r="D314" s="40"/>
      <c r="E314" s="40"/>
      <c r="F314" s="36"/>
      <c r="G314" s="36"/>
      <c r="H314" s="40"/>
      <c r="I314" s="36"/>
      <c r="J314" s="41"/>
      <c r="K314" s="41"/>
      <c r="L314" s="41"/>
      <c r="M314" s="49"/>
      <c r="N314" s="40"/>
      <c r="O314" s="40"/>
      <c r="P314" s="40"/>
      <c r="Q3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4">
        <f>(Table1[[#This Row],[Registration]]-30)</f>
        <v>-30</v>
      </c>
      <c r="T314" t="e">
        <f>MONTH(Table1[[#This Row],[Column3]])</f>
        <v>#NUM!</v>
      </c>
    </row>
    <row r="315" spans="2:20" ht="54.75" customHeight="1" x14ac:dyDescent="0.25">
      <c r="B315" s="40"/>
      <c r="C315" s="35"/>
      <c r="D315" s="40"/>
      <c r="E315" s="40"/>
      <c r="F315" s="36"/>
      <c r="G315" s="36"/>
      <c r="H315" s="40"/>
      <c r="I315" s="36"/>
      <c r="J315" s="41"/>
      <c r="K315" s="41"/>
      <c r="L315" s="41"/>
      <c r="M315" s="49"/>
      <c r="N315" s="40"/>
      <c r="O315" s="40"/>
      <c r="P315" s="40"/>
      <c r="Q3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5">
        <f>(Table1[[#This Row],[Registration]]-30)</f>
        <v>-30</v>
      </c>
      <c r="T315" t="e">
        <f>MONTH(Table1[[#This Row],[Column3]])</f>
        <v>#NUM!</v>
      </c>
    </row>
    <row r="316" spans="2:20" ht="54.75" customHeight="1" x14ac:dyDescent="0.25">
      <c r="B316" s="40"/>
      <c r="C316" s="35"/>
      <c r="D316" s="40"/>
      <c r="E316" s="40"/>
      <c r="F316" s="36"/>
      <c r="G316" s="36"/>
      <c r="H316" s="40"/>
      <c r="I316" s="36"/>
      <c r="J316" s="41"/>
      <c r="K316" s="41"/>
      <c r="L316" s="41"/>
      <c r="M316" s="49"/>
      <c r="N316" s="40"/>
      <c r="O316" s="40"/>
      <c r="P316" s="40"/>
      <c r="Q3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6">
        <f>(Table1[[#This Row],[Registration]]-30)</f>
        <v>-30</v>
      </c>
      <c r="T316" t="e">
        <f>MONTH(Table1[[#This Row],[Column3]])</f>
        <v>#NUM!</v>
      </c>
    </row>
    <row r="317" spans="2:20" ht="54.75" customHeight="1" x14ac:dyDescent="0.25">
      <c r="B317" s="40"/>
      <c r="C317" s="35"/>
      <c r="D317" s="40"/>
      <c r="E317" s="40"/>
      <c r="F317" s="36"/>
      <c r="G317" s="36"/>
      <c r="H317" s="40"/>
      <c r="I317" s="36"/>
      <c r="J317" s="41"/>
      <c r="K317" s="41"/>
      <c r="L317" s="41"/>
      <c r="M317" s="49"/>
      <c r="N317" s="40"/>
      <c r="O317" s="40"/>
      <c r="P317" s="40"/>
      <c r="Q3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7">
        <f>(Table1[[#This Row],[Registration]]-30)</f>
        <v>-30</v>
      </c>
      <c r="T317" t="e">
        <f>MONTH(Table1[[#This Row],[Column3]])</f>
        <v>#NUM!</v>
      </c>
    </row>
    <row r="318" spans="2:20" ht="54.75" customHeight="1" x14ac:dyDescent="0.25">
      <c r="B318" s="40"/>
      <c r="C318" s="35"/>
      <c r="D318" s="40"/>
      <c r="E318" s="40"/>
      <c r="F318" s="36"/>
      <c r="G318" s="36"/>
      <c r="H318" s="40"/>
      <c r="I318" s="36"/>
      <c r="J318" s="41"/>
      <c r="K318" s="41"/>
      <c r="L318" s="41"/>
      <c r="M318" s="49"/>
      <c r="N318" s="40"/>
      <c r="O318" s="40"/>
      <c r="P318" s="40"/>
      <c r="Q3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8">
        <f>(Table1[[#This Row],[Registration]]-30)</f>
        <v>-30</v>
      </c>
      <c r="T318" t="e">
        <f>MONTH(Table1[[#This Row],[Column3]])</f>
        <v>#NUM!</v>
      </c>
    </row>
    <row r="319" spans="2:20" ht="54.75" customHeight="1" x14ac:dyDescent="0.25">
      <c r="B319" s="40"/>
      <c r="C319" s="35"/>
      <c r="D319" s="40"/>
      <c r="E319" s="40"/>
      <c r="F319" s="36"/>
      <c r="G319" s="36"/>
      <c r="H319" s="40"/>
      <c r="I319" s="36"/>
      <c r="J319" s="41"/>
      <c r="K319" s="41"/>
      <c r="L319" s="41"/>
      <c r="M319" s="49"/>
      <c r="N319" s="40"/>
      <c r="O319" s="40"/>
      <c r="P319" s="40"/>
      <c r="Q3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19">
        <f>(Table1[[#This Row],[Registration]]-30)</f>
        <v>-30</v>
      </c>
      <c r="T319" t="e">
        <f>MONTH(Table1[[#This Row],[Column3]])</f>
        <v>#NUM!</v>
      </c>
    </row>
    <row r="320" spans="2:20" ht="54.75" customHeight="1" x14ac:dyDescent="0.25">
      <c r="B320" s="40"/>
      <c r="C320" s="35"/>
      <c r="D320" s="40"/>
      <c r="E320" s="40"/>
      <c r="F320" s="36"/>
      <c r="G320" s="36"/>
      <c r="H320" s="40"/>
      <c r="I320" s="36"/>
      <c r="J320" s="41"/>
      <c r="K320" s="41"/>
      <c r="L320" s="41"/>
      <c r="M320" s="49"/>
      <c r="N320" s="40"/>
      <c r="O320" s="40"/>
      <c r="P320" s="40"/>
      <c r="Q3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0">
        <f>(Table1[[#This Row],[Registration]]-30)</f>
        <v>-30</v>
      </c>
      <c r="T320" t="e">
        <f>MONTH(Table1[[#This Row],[Column3]])</f>
        <v>#NUM!</v>
      </c>
    </row>
    <row r="321" spans="2:20" ht="54.75" customHeight="1" x14ac:dyDescent="0.25">
      <c r="B321" s="40"/>
      <c r="C321" s="35"/>
      <c r="D321" s="40"/>
      <c r="E321" s="40"/>
      <c r="F321" s="36"/>
      <c r="G321" s="36"/>
      <c r="H321" s="40"/>
      <c r="I321" s="36"/>
      <c r="J321" s="41"/>
      <c r="K321" s="41"/>
      <c r="L321" s="41"/>
      <c r="M321" s="49"/>
      <c r="N321" s="40"/>
      <c r="O321" s="40"/>
      <c r="P321" s="40"/>
      <c r="Q3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1">
        <f>(Table1[[#This Row],[Registration]]-30)</f>
        <v>-30</v>
      </c>
      <c r="T321" t="e">
        <f>MONTH(Table1[[#This Row],[Column3]])</f>
        <v>#NUM!</v>
      </c>
    </row>
    <row r="322" spans="2:20" ht="54.75" customHeight="1" x14ac:dyDescent="0.25">
      <c r="B322" s="40"/>
      <c r="C322" s="35"/>
      <c r="D322" s="40"/>
      <c r="E322" s="40"/>
      <c r="F322" s="36"/>
      <c r="G322" s="36"/>
      <c r="H322" s="40"/>
      <c r="I322" s="36"/>
      <c r="J322" s="41"/>
      <c r="K322" s="41"/>
      <c r="L322" s="41"/>
      <c r="M322" s="49"/>
      <c r="N322" s="40"/>
      <c r="O322" s="40"/>
      <c r="P322" s="40"/>
      <c r="Q3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2">
        <f>(Table1[[#This Row],[Registration]]-30)</f>
        <v>-30</v>
      </c>
      <c r="T322" t="e">
        <f>MONTH(Table1[[#This Row],[Column3]])</f>
        <v>#NUM!</v>
      </c>
    </row>
    <row r="323" spans="2:20" ht="54.75" customHeight="1" x14ac:dyDescent="0.25">
      <c r="B323" s="40"/>
      <c r="C323" s="35"/>
      <c r="D323" s="40"/>
      <c r="E323" s="40"/>
      <c r="F323" s="36"/>
      <c r="G323" s="36"/>
      <c r="H323" s="40"/>
      <c r="I323" s="36"/>
      <c r="J323" s="41"/>
      <c r="K323" s="41"/>
      <c r="L323" s="41"/>
      <c r="M323" s="49"/>
      <c r="N323" s="40"/>
      <c r="O323" s="40"/>
      <c r="P323" s="40"/>
      <c r="Q3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3">
        <f>(Table1[[#This Row],[Registration]]-30)</f>
        <v>-30</v>
      </c>
      <c r="T323" t="e">
        <f>MONTH(Table1[[#This Row],[Column3]])</f>
        <v>#NUM!</v>
      </c>
    </row>
    <row r="324" spans="2:20" ht="54.75" customHeight="1" x14ac:dyDescent="0.25">
      <c r="B324" s="40"/>
      <c r="C324" s="35"/>
      <c r="D324" s="40"/>
      <c r="E324" s="40"/>
      <c r="F324" s="36"/>
      <c r="G324" s="36"/>
      <c r="H324" s="40"/>
      <c r="I324" s="36"/>
      <c r="J324" s="41"/>
      <c r="K324" s="41"/>
      <c r="L324" s="41"/>
      <c r="M324" s="49"/>
      <c r="N324" s="40"/>
      <c r="O324" s="40"/>
      <c r="P324" s="40"/>
      <c r="Q3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4">
        <f>(Table1[[#This Row],[Registration]]-30)</f>
        <v>-30</v>
      </c>
      <c r="T324" t="e">
        <f>MONTH(Table1[[#This Row],[Column3]])</f>
        <v>#NUM!</v>
      </c>
    </row>
    <row r="325" spans="2:20" ht="54.75" customHeight="1" x14ac:dyDescent="0.25">
      <c r="B325" s="40"/>
      <c r="C325" s="35"/>
      <c r="D325" s="40"/>
      <c r="E325" s="40"/>
      <c r="F325" s="36"/>
      <c r="G325" s="36"/>
      <c r="H325" s="40"/>
      <c r="I325" s="36"/>
      <c r="J325" s="41"/>
      <c r="K325" s="41"/>
      <c r="L325" s="41"/>
      <c r="M325" s="49"/>
      <c r="N325" s="40"/>
      <c r="O325" s="40"/>
      <c r="P325" s="40"/>
      <c r="Q3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5">
        <f>(Table1[[#This Row],[Registration]]-30)</f>
        <v>-30</v>
      </c>
      <c r="T325" t="e">
        <f>MONTH(Table1[[#This Row],[Column3]])</f>
        <v>#NUM!</v>
      </c>
    </row>
    <row r="326" spans="2:20" ht="54.75" customHeight="1" x14ac:dyDescent="0.25">
      <c r="B326" s="40"/>
      <c r="C326" s="35"/>
      <c r="D326" s="40"/>
      <c r="E326" s="40"/>
      <c r="F326" s="36"/>
      <c r="G326" s="36"/>
      <c r="H326" s="40"/>
      <c r="I326" s="36"/>
      <c r="J326" s="41"/>
      <c r="K326" s="41"/>
      <c r="L326" s="41"/>
      <c r="M326" s="49"/>
      <c r="N326" s="40"/>
      <c r="O326" s="40"/>
      <c r="P326" s="40"/>
      <c r="Q3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6">
        <f>(Table1[[#This Row],[Registration]]-30)</f>
        <v>-30</v>
      </c>
      <c r="T326" t="e">
        <f>MONTH(Table1[[#This Row],[Column3]])</f>
        <v>#NUM!</v>
      </c>
    </row>
    <row r="327" spans="2:20" ht="54.75" customHeight="1" x14ac:dyDescent="0.25">
      <c r="B327" s="40"/>
      <c r="C327" s="35"/>
      <c r="D327" s="40"/>
      <c r="E327" s="40"/>
      <c r="F327" s="36"/>
      <c r="G327" s="36"/>
      <c r="H327" s="40"/>
      <c r="I327" s="36"/>
      <c r="J327" s="41"/>
      <c r="K327" s="41"/>
      <c r="L327" s="41"/>
      <c r="M327" s="49"/>
      <c r="N327" s="40"/>
      <c r="O327" s="40"/>
      <c r="P327" s="40"/>
      <c r="Q3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7">
        <f>(Table1[[#This Row],[Registration]]-30)</f>
        <v>-30</v>
      </c>
      <c r="T327" t="e">
        <f>MONTH(Table1[[#This Row],[Column3]])</f>
        <v>#NUM!</v>
      </c>
    </row>
    <row r="328" spans="2:20" ht="54.75" customHeight="1" x14ac:dyDescent="0.25">
      <c r="B328" s="40"/>
      <c r="C328" s="35"/>
      <c r="D328" s="40"/>
      <c r="E328" s="40"/>
      <c r="F328" s="36"/>
      <c r="G328" s="36"/>
      <c r="H328" s="40"/>
      <c r="I328" s="36"/>
      <c r="J328" s="41"/>
      <c r="K328" s="41"/>
      <c r="L328" s="41"/>
      <c r="M328" s="49"/>
      <c r="N328" s="40"/>
      <c r="O328" s="40"/>
      <c r="P328" s="40"/>
      <c r="Q3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8">
        <f>(Table1[[#This Row],[Registration]]-30)</f>
        <v>-30</v>
      </c>
      <c r="T328" t="e">
        <f>MONTH(Table1[[#This Row],[Column3]])</f>
        <v>#NUM!</v>
      </c>
    </row>
    <row r="329" spans="2:20" ht="54.75" customHeight="1" x14ac:dyDescent="0.25">
      <c r="B329" s="40"/>
      <c r="C329" s="35"/>
      <c r="D329" s="40"/>
      <c r="E329" s="40"/>
      <c r="F329" s="36"/>
      <c r="G329" s="36"/>
      <c r="H329" s="40"/>
      <c r="I329" s="36"/>
      <c r="J329" s="41"/>
      <c r="K329" s="41"/>
      <c r="L329" s="41"/>
      <c r="M329" s="49"/>
      <c r="N329" s="40"/>
      <c r="O329" s="40"/>
      <c r="P329" s="40"/>
      <c r="Q3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29">
        <f>(Table1[[#This Row],[Registration]]-30)</f>
        <v>-30</v>
      </c>
      <c r="T329" t="e">
        <f>MONTH(Table1[[#This Row],[Column3]])</f>
        <v>#NUM!</v>
      </c>
    </row>
    <row r="330" spans="2:20" ht="54.75" customHeight="1" x14ac:dyDescent="0.25">
      <c r="B330" s="40"/>
      <c r="C330" s="35"/>
      <c r="D330" s="40"/>
      <c r="E330" s="40"/>
      <c r="F330" s="36"/>
      <c r="G330" s="36"/>
      <c r="H330" s="40"/>
      <c r="I330" s="36"/>
      <c r="J330" s="41"/>
      <c r="K330" s="41"/>
      <c r="L330" s="41"/>
      <c r="M330" s="49"/>
      <c r="N330" s="40"/>
      <c r="O330" s="40"/>
      <c r="P330" s="40"/>
      <c r="Q3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0">
        <f>(Table1[[#This Row],[Registration]]-30)</f>
        <v>-30</v>
      </c>
      <c r="T330" t="e">
        <f>MONTH(Table1[[#This Row],[Column3]])</f>
        <v>#NUM!</v>
      </c>
    </row>
    <row r="331" spans="2:20" ht="54.75" customHeight="1" x14ac:dyDescent="0.25">
      <c r="B331" s="40"/>
      <c r="C331" s="35"/>
      <c r="D331" s="40"/>
      <c r="E331" s="40"/>
      <c r="F331" s="36"/>
      <c r="G331" s="36"/>
      <c r="H331" s="40"/>
      <c r="I331" s="36"/>
      <c r="J331" s="41"/>
      <c r="K331" s="41"/>
      <c r="L331" s="41"/>
      <c r="M331" s="49"/>
      <c r="N331" s="40"/>
      <c r="O331" s="40"/>
      <c r="P331" s="40"/>
      <c r="Q3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1">
        <f>(Table1[[#This Row],[Registration]]-30)</f>
        <v>-30</v>
      </c>
      <c r="T331" t="e">
        <f>MONTH(Table1[[#This Row],[Column3]])</f>
        <v>#NUM!</v>
      </c>
    </row>
    <row r="332" spans="2:20" ht="54.75" customHeight="1" x14ac:dyDescent="0.25">
      <c r="B332" s="40"/>
      <c r="C332" s="35"/>
      <c r="D332" s="40"/>
      <c r="E332" s="40"/>
      <c r="F332" s="36"/>
      <c r="G332" s="36"/>
      <c r="H332" s="40"/>
      <c r="I332" s="36"/>
      <c r="J332" s="41"/>
      <c r="K332" s="41"/>
      <c r="L332" s="41"/>
      <c r="M332" s="49"/>
      <c r="N332" s="40"/>
      <c r="O332" s="40"/>
      <c r="P332" s="40"/>
      <c r="Q3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2">
        <f>(Table1[[#This Row],[Registration]]-30)</f>
        <v>-30</v>
      </c>
      <c r="T332" t="e">
        <f>MONTH(Table1[[#This Row],[Column3]])</f>
        <v>#NUM!</v>
      </c>
    </row>
    <row r="333" spans="2:20" ht="54.75" customHeight="1" x14ac:dyDescent="0.25">
      <c r="B333" s="40"/>
      <c r="C333" s="35"/>
      <c r="D333" s="40"/>
      <c r="E333" s="40"/>
      <c r="F333" s="36"/>
      <c r="G333" s="36"/>
      <c r="H333" s="40"/>
      <c r="I333" s="36"/>
      <c r="J333" s="41"/>
      <c r="K333" s="41"/>
      <c r="L333" s="41"/>
      <c r="M333" s="49"/>
      <c r="N333" s="40"/>
      <c r="O333" s="40"/>
      <c r="P333" s="40"/>
      <c r="Q3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3">
        <f>(Table1[[#This Row],[Registration]]-30)</f>
        <v>-30</v>
      </c>
      <c r="T333" t="e">
        <f>MONTH(Table1[[#This Row],[Column3]])</f>
        <v>#NUM!</v>
      </c>
    </row>
    <row r="334" spans="2:20" ht="54.75" customHeight="1" x14ac:dyDescent="0.25">
      <c r="B334" s="40"/>
      <c r="C334" s="35"/>
      <c r="D334" s="40"/>
      <c r="E334" s="40"/>
      <c r="F334" s="36"/>
      <c r="G334" s="36"/>
      <c r="H334" s="40"/>
      <c r="I334" s="36"/>
      <c r="J334" s="41"/>
      <c r="K334" s="41"/>
      <c r="L334" s="41"/>
      <c r="M334" s="49"/>
      <c r="N334" s="40"/>
      <c r="O334" s="40"/>
      <c r="P334" s="40"/>
      <c r="Q3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4">
        <f>(Table1[[#This Row],[Registration]]-30)</f>
        <v>-30</v>
      </c>
      <c r="T334" t="e">
        <f>MONTH(Table1[[#This Row],[Column3]])</f>
        <v>#NUM!</v>
      </c>
    </row>
    <row r="335" spans="2:20" ht="54.75" customHeight="1" x14ac:dyDescent="0.25">
      <c r="B335" s="40"/>
      <c r="C335" s="35"/>
      <c r="D335" s="40"/>
      <c r="E335" s="40"/>
      <c r="F335" s="36"/>
      <c r="G335" s="36"/>
      <c r="H335" s="40"/>
      <c r="I335" s="36"/>
      <c r="J335" s="41"/>
      <c r="K335" s="41"/>
      <c r="L335" s="41"/>
      <c r="M335" s="49"/>
      <c r="N335" s="40"/>
      <c r="O335" s="40"/>
      <c r="P335" s="40"/>
      <c r="Q3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5">
        <f>(Table1[[#This Row],[Registration]]-30)</f>
        <v>-30</v>
      </c>
      <c r="T335" t="e">
        <f>MONTH(Table1[[#This Row],[Column3]])</f>
        <v>#NUM!</v>
      </c>
    </row>
    <row r="336" spans="2:20" ht="54.75" customHeight="1" x14ac:dyDescent="0.25">
      <c r="B336" s="40"/>
      <c r="C336" s="35"/>
      <c r="D336" s="40"/>
      <c r="E336" s="40"/>
      <c r="F336" s="36"/>
      <c r="G336" s="36"/>
      <c r="H336" s="40"/>
      <c r="I336" s="36"/>
      <c r="J336" s="41"/>
      <c r="K336" s="41"/>
      <c r="L336" s="41"/>
      <c r="M336" s="49"/>
      <c r="N336" s="40"/>
      <c r="O336" s="40"/>
      <c r="P336" s="40"/>
      <c r="Q3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6">
        <f>(Table1[[#This Row],[Registration]]-30)</f>
        <v>-30</v>
      </c>
      <c r="T336" t="e">
        <f>MONTH(Table1[[#This Row],[Column3]])</f>
        <v>#NUM!</v>
      </c>
    </row>
    <row r="337" spans="2:20" ht="54.75" customHeight="1" x14ac:dyDescent="0.25">
      <c r="B337" s="40"/>
      <c r="C337" s="35"/>
      <c r="D337" s="40"/>
      <c r="E337" s="40"/>
      <c r="F337" s="36"/>
      <c r="G337" s="36"/>
      <c r="H337" s="40"/>
      <c r="I337" s="36"/>
      <c r="J337" s="41"/>
      <c r="K337" s="41"/>
      <c r="L337" s="41"/>
      <c r="M337" s="49"/>
      <c r="N337" s="40"/>
      <c r="O337" s="40"/>
      <c r="P337" s="40"/>
      <c r="Q3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7">
        <f>(Table1[[#This Row],[Registration]]-30)</f>
        <v>-30</v>
      </c>
      <c r="T337" t="e">
        <f>MONTH(Table1[[#This Row],[Column3]])</f>
        <v>#NUM!</v>
      </c>
    </row>
    <row r="338" spans="2:20" ht="54.75" customHeight="1" x14ac:dyDescent="0.25">
      <c r="B338" s="40"/>
      <c r="C338" s="35"/>
      <c r="D338" s="40"/>
      <c r="E338" s="40"/>
      <c r="F338" s="36"/>
      <c r="G338" s="36"/>
      <c r="H338" s="40"/>
      <c r="I338" s="36"/>
      <c r="J338" s="41"/>
      <c r="K338" s="41"/>
      <c r="L338" s="41"/>
      <c r="M338" s="49"/>
      <c r="N338" s="40"/>
      <c r="O338" s="40"/>
      <c r="P338" s="40"/>
      <c r="Q3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8">
        <f>(Table1[[#This Row],[Registration]]-30)</f>
        <v>-30</v>
      </c>
      <c r="T338" t="e">
        <f>MONTH(Table1[[#This Row],[Column3]])</f>
        <v>#NUM!</v>
      </c>
    </row>
    <row r="339" spans="2:20" ht="54.75" customHeight="1" x14ac:dyDescent="0.25">
      <c r="B339" s="40"/>
      <c r="C339" s="35"/>
      <c r="D339" s="40"/>
      <c r="E339" s="40"/>
      <c r="F339" s="36"/>
      <c r="G339" s="36"/>
      <c r="H339" s="40"/>
      <c r="I339" s="36"/>
      <c r="J339" s="41"/>
      <c r="K339" s="41"/>
      <c r="L339" s="41"/>
      <c r="M339" s="49"/>
      <c r="N339" s="40"/>
      <c r="O339" s="40"/>
      <c r="P339" s="40"/>
      <c r="Q3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39">
        <f>(Table1[[#This Row],[Registration]]-30)</f>
        <v>-30</v>
      </c>
      <c r="T339" t="e">
        <f>MONTH(Table1[[#This Row],[Column3]])</f>
        <v>#NUM!</v>
      </c>
    </row>
    <row r="340" spans="2:20" ht="54.75" customHeight="1" x14ac:dyDescent="0.25">
      <c r="B340" s="40"/>
      <c r="C340" s="35"/>
      <c r="D340" s="40"/>
      <c r="E340" s="40"/>
      <c r="F340" s="36"/>
      <c r="G340" s="36"/>
      <c r="H340" s="40"/>
      <c r="I340" s="36"/>
      <c r="J340" s="41"/>
      <c r="K340" s="41"/>
      <c r="L340" s="41"/>
      <c r="M340" s="49"/>
      <c r="N340" s="40"/>
      <c r="O340" s="40"/>
      <c r="P340" s="40"/>
      <c r="Q3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0">
        <f>(Table1[[#This Row],[Registration]]-30)</f>
        <v>-30</v>
      </c>
      <c r="T340" t="e">
        <f>MONTH(Table1[[#This Row],[Column3]])</f>
        <v>#NUM!</v>
      </c>
    </row>
    <row r="341" spans="2:20" ht="54.75" customHeight="1" x14ac:dyDescent="0.25">
      <c r="B341" s="40"/>
      <c r="C341" s="35"/>
      <c r="D341" s="40"/>
      <c r="E341" s="40"/>
      <c r="F341" s="36"/>
      <c r="G341" s="36"/>
      <c r="H341" s="40"/>
      <c r="I341" s="36"/>
      <c r="J341" s="41"/>
      <c r="K341" s="41"/>
      <c r="L341" s="41"/>
      <c r="M341" s="49"/>
      <c r="N341" s="40"/>
      <c r="O341" s="40"/>
      <c r="P341" s="40"/>
      <c r="Q3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1">
        <f>(Table1[[#This Row],[Registration]]-30)</f>
        <v>-30</v>
      </c>
      <c r="T341" t="e">
        <f>MONTH(Table1[[#This Row],[Column3]])</f>
        <v>#NUM!</v>
      </c>
    </row>
    <row r="342" spans="2:20" ht="54.75" customHeight="1" x14ac:dyDescent="0.25">
      <c r="B342" s="40"/>
      <c r="C342" s="35"/>
      <c r="D342" s="40"/>
      <c r="E342" s="40"/>
      <c r="F342" s="36"/>
      <c r="G342" s="36"/>
      <c r="H342" s="40"/>
      <c r="I342" s="36"/>
      <c r="J342" s="41"/>
      <c r="K342" s="41"/>
      <c r="L342" s="41"/>
      <c r="M342" s="49"/>
      <c r="N342" s="40"/>
      <c r="O342" s="40"/>
      <c r="P342" s="40"/>
      <c r="Q3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2">
        <f>(Table1[[#This Row],[Registration]]-30)</f>
        <v>-30</v>
      </c>
      <c r="T342" t="e">
        <f>MONTH(Table1[[#This Row],[Column3]])</f>
        <v>#NUM!</v>
      </c>
    </row>
    <row r="343" spans="2:20" ht="54.75" customHeight="1" x14ac:dyDescent="0.25">
      <c r="B343" s="40"/>
      <c r="C343" s="35"/>
      <c r="D343" s="40"/>
      <c r="E343" s="40"/>
      <c r="F343" s="36"/>
      <c r="G343" s="36"/>
      <c r="H343" s="40"/>
      <c r="I343" s="36"/>
      <c r="J343" s="41"/>
      <c r="K343" s="41"/>
      <c r="L343" s="41"/>
      <c r="M343" s="49"/>
      <c r="N343" s="40"/>
      <c r="O343" s="40"/>
      <c r="P343" s="40"/>
      <c r="Q3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3">
        <f>(Table1[[#This Row],[Registration]]-30)</f>
        <v>-30</v>
      </c>
      <c r="T343" t="e">
        <f>MONTH(Table1[[#This Row],[Column3]])</f>
        <v>#NUM!</v>
      </c>
    </row>
    <row r="344" spans="2:20" ht="54.75" customHeight="1" x14ac:dyDescent="0.25">
      <c r="B344" s="40"/>
      <c r="C344" s="35"/>
      <c r="D344" s="40"/>
      <c r="E344" s="40"/>
      <c r="F344" s="36"/>
      <c r="G344" s="36"/>
      <c r="H344" s="40"/>
      <c r="I344" s="36"/>
      <c r="J344" s="41"/>
      <c r="K344" s="41"/>
      <c r="L344" s="41"/>
      <c r="M344" s="49"/>
      <c r="N344" s="40"/>
      <c r="O344" s="40"/>
      <c r="P344" s="40"/>
      <c r="Q3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4">
        <f>(Table1[[#This Row],[Registration]]-30)</f>
        <v>-30</v>
      </c>
      <c r="T344" t="e">
        <f>MONTH(Table1[[#This Row],[Column3]])</f>
        <v>#NUM!</v>
      </c>
    </row>
    <row r="345" spans="2:20" ht="54.75" customHeight="1" x14ac:dyDescent="0.25">
      <c r="B345" s="40"/>
      <c r="C345" s="35"/>
      <c r="D345" s="40"/>
      <c r="E345" s="40"/>
      <c r="F345" s="36"/>
      <c r="G345" s="36"/>
      <c r="H345" s="40"/>
      <c r="I345" s="36"/>
      <c r="J345" s="41"/>
      <c r="K345" s="41"/>
      <c r="L345" s="41"/>
      <c r="M345" s="49"/>
      <c r="N345" s="40"/>
      <c r="O345" s="40"/>
      <c r="P345" s="40"/>
      <c r="Q3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5">
        <f>(Table1[[#This Row],[Registration]]-30)</f>
        <v>-30</v>
      </c>
      <c r="T345" t="e">
        <f>MONTH(Table1[[#This Row],[Column3]])</f>
        <v>#NUM!</v>
      </c>
    </row>
    <row r="346" spans="2:20" ht="54.75" customHeight="1" x14ac:dyDescent="0.25">
      <c r="B346" s="40"/>
      <c r="C346" s="35"/>
      <c r="D346" s="40"/>
      <c r="E346" s="40"/>
      <c r="F346" s="36"/>
      <c r="G346" s="36"/>
      <c r="H346" s="40"/>
      <c r="I346" s="36"/>
      <c r="J346" s="41"/>
      <c r="K346" s="41"/>
      <c r="L346" s="41"/>
      <c r="M346" s="49"/>
      <c r="N346" s="40"/>
      <c r="O346" s="40"/>
      <c r="P346" s="40"/>
      <c r="Q3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6">
        <f>(Table1[[#This Row],[Registration]]-30)</f>
        <v>-30</v>
      </c>
      <c r="T346" t="e">
        <f>MONTH(Table1[[#This Row],[Column3]])</f>
        <v>#NUM!</v>
      </c>
    </row>
    <row r="347" spans="2:20" ht="54.75" customHeight="1" x14ac:dyDescent="0.25">
      <c r="B347" s="40"/>
      <c r="C347" s="35"/>
      <c r="D347" s="40"/>
      <c r="E347" s="40"/>
      <c r="F347" s="36"/>
      <c r="G347" s="36"/>
      <c r="H347" s="40"/>
      <c r="I347" s="36"/>
      <c r="J347" s="41"/>
      <c r="K347" s="41"/>
      <c r="L347" s="41"/>
      <c r="M347" s="49"/>
      <c r="N347" s="40"/>
      <c r="O347" s="40"/>
      <c r="P347" s="40"/>
      <c r="Q3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7">
        <f>(Table1[[#This Row],[Registration]]-30)</f>
        <v>-30</v>
      </c>
      <c r="T347" t="e">
        <f>MONTH(Table1[[#This Row],[Column3]])</f>
        <v>#NUM!</v>
      </c>
    </row>
    <row r="348" spans="2:20" ht="54.75" customHeight="1" x14ac:dyDescent="0.25">
      <c r="B348" s="40"/>
      <c r="C348" s="35"/>
      <c r="D348" s="40"/>
      <c r="E348" s="40"/>
      <c r="F348" s="36"/>
      <c r="G348" s="36"/>
      <c r="H348" s="40"/>
      <c r="I348" s="36"/>
      <c r="J348" s="41"/>
      <c r="K348" s="41"/>
      <c r="L348" s="41"/>
      <c r="M348" s="49"/>
      <c r="N348" s="40"/>
      <c r="O348" s="40"/>
      <c r="P348" s="40"/>
      <c r="Q3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8">
        <f>(Table1[[#This Row],[Registration]]-30)</f>
        <v>-30</v>
      </c>
      <c r="T348" t="e">
        <f>MONTH(Table1[[#This Row],[Column3]])</f>
        <v>#NUM!</v>
      </c>
    </row>
    <row r="349" spans="2:20" ht="54.75" customHeight="1" x14ac:dyDescent="0.25">
      <c r="B349" s="40"/>
      <c r="C349" s="35"/>
      <c r="D349" s="40"/>
      <c r="E349" s="40"/>
      <c r="F349" s="36"/>
      <c r="G349" s="36"/>
      <c r="H349" s="40"/>
      <c r="I349" s="36"/>
      <c r="J349" s="41"/>
      <c r="K349" s="41"/>
      <c r="L349" s="41"/>
      <c r="M349" s="49"/>
      <c r="N349" s="40"/>
      <c r="O349" s="40"/>
      <c r="P349" s="40"/>
      <c r="Q3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49">
        <f>(Table1[[#This Row],[Registration]]-30)</f>
        <v>-30</v>
      </c>
      <c r="T349" t="e">
        <f>MONTH(Table1[[#This Row],[Column3]])</f>
        <v>#NUM!</v>
      </c>
    </row>
    <row r="350" spans="2:20" ht="54.75" customHeight="1" x14ac:dyDescent="0.25">
      <c r="B350" s="40"/>
      <c r="C350" s="35"/>
      <c r="D350" s="40"/>
      <c r="E350" s="40"/>
      <c r="F350" s="36"/>
      <c r="G350" s="36"/>
      <c r="H350" s="40"/>
      <c r="I350" s="36"/>
      <c r="J350" s="41"/>
      <c r="K350" s="41"/>
      <c r="L350" s="41"/>
      <c r="M350" s="49"/>
      <c r="N350" s="40"/>
      <c r="O350" s="40"/>
      <c r="P350" s="40"/>
      <c r="Q3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0">
        <f>(Table1[[#This Row],[Registration]]-30)</f>
        <v>-30</v>
      </c>
      <c r="T350" t="e">
        <f>MONTH(Table1[[#This Row],[Column3]])</f>
        <v>#NUM!</v>
      </c>
    </row>
    <row r="351" spans="2:20" ht="54.75" customHeight="1" x14ac:dyDescent="0.25">
      <c r="B351" s="40"/>
      <c r="C351" s="35"/>
      <c r="D351" s="40"/>
      <c r="E351" s="40"/>
      <c r="F351" s="36"/>
      <c r="G351" s="36"/>
      <c r="H351" s="40"/>
      <c r="I351" s="36"/>
      <c r="J351" s="41"/>
      <c r="K351" s="41"/>
      <c r="L351" s="41"/>
      <c r="M351" s="49"/>
      <c r="N351" s="40"/>
      <c r="O351" s="40"/>
      <c r="P351" s="40"/>
      <c r="Q3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1">
        <f>(Table1[[#This Row],[Registration]]-30)</f>
        <v>-30</v>
      </c>
      <c r="T351" t="e">
        <f>MONTH(Table1[[#This Row],[Column3]])</f>
        <v>#NUM!</v>
      </c>
    </row>
    <row r="352" spans="2:20" ht="54.75" customHeight="1" x14ac:dyDescent="0.25">
      <c r="B352" s="40"/>
      <c r="C352" s="35"/>
      <c r="D352" s="40"/>
      <c r="E352" s="40"/>
      <c r="F352" s="36"/>
      <c r="G352" s="36"/>
      <c r="H352" s="40"/>
      <c r="I352" s="36"/>
      <c r="J352" s="41"/>
      <c r="K352" s="41"/>
      <c r="L352" s="41"/>
      <c r="M352" s="49"/>
      <c r="N352" s="40"/>
      <c r="O352" s="40"/>
      <c r="P352" s="40"/>
      <c r="Q3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2">
        <f>(Table1[[#This Row],[Registration]]-30)</f>
        <v>-30</v>
      </c>
      <c r="T352" t="e">
        <f>MONTH(Table1[[#This Row],[Column3]])</f>
        <v>#NUM!</v>
      </c>
    </row>
    <row r="353" spans="2:20" ht="54.75" customHeight="1" x14ac:dyDescent="0.25">
      <c r="B353" s="40"/>
      <c r="C353" s="35"/>
      <c r="D353" s="40"/>
      <c r="E353" s="40"/>
      <c r="F353" s="36"/>
      <c r="G353" s="36"/>
      <c r="H353" s="40"/>
      <c r="I353" s="36"/>
      <c r="J353" s="41"/>
      <c r="K353" s="41"/>
      <c r="L353" s="41"/>
      <c r="M353" s="49"/>
      <c r="N353" s="40"/>
      <c r="O353" s="40"/>
      <c r="P353" s="40"/>
      <c r="Q3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3">
        <f>(Table1[[#This Row],[Registration]]-30)</f>
        <v>-30</v>
      </c>
      <c r="T353" t="e">
        <f>MONTH(Table1[[#This Row],[Column3]])</f>
        <v>#NUM!</v>
      </c>
    </row>
    <row r="354" spans="2:20" ht="54.75" customHeight="1" x14ac:dyDescent="0.25">
      <c r="B354" s="40"/>
      <c r="C354" s="35"/>
      <c r="D354" s="40"/>
      <c r="E354" s="40"/>
      <c r="F354" s="36"/>
      <c r="G354" s="36"/>
      <c r="H354" s="40"/>
      <c r="I354" s="36"/>
      <c r="J354" s="41"/>
      <c r="K354" s="41"/>
      <c r="L354" s="41"/>
      <c r="M354" s="49"/>
      <c r="N354" s="40"/>
      <c r="O354" s="40"/>
      <c r="P354" s="40"/>
      <c r="Q3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4">
        <f>(Table1[[#This Row],[Registration]]-30)</f>
        <v>-30</v>
      </c>
      <c r="T354" t="e">
        <f>MONTH(Table1[[#This Row],[Column3]])</f>
        <v>#NUM!</v>
      </c>
    </row>
    <row r="355" spans="2:20" ht="54.75" customHeight="1" x14ac:dyDescent="0.25">
      <c r="B355" s="40"/>
      <c r="C355" s="35"/>
      <c r="D355" s="40"/>
      <c r="E355" s="40"/>
      <c r="F355" s="36"/>
      <c r="G355" s="36"/>
      <c r="H355" s="40"/>
      <c r="I355" s="36"/>
      <c r="J355" s="41"/>
      <c r="K355" s="41"/>
      <c r="L355" s="41"/>
      <c r="M355" s="49"/>
      <c r="N355" s="40"/>
      <c r="O355" s="40"/>
      <c r="P355" s="40"/>
      <c r="Q3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5">
        <f>(Table1[[#This Row],[Registration]]-30)</f>
        <v>-30</v>
      </c>
      <c r="T355" t="e">
        <f>MONTH(Table1[[#This Row],[Column3]])</f>
        <v>#NUM!</v>
      </c>
    </row>
    <row r="356" spans="2:20" ht="54.75" customHeight="1" x14ac:dyDescent="0.25">
      <c r="B356" s="40"/>
      <c r="C356" s="35"/>
      <c r="D356" s="40"/>
      <c r="E356" s="40"/>
      <c r="F356" s="36"/>
      <c r="G356" s="36"/>
      <c r="H356" s="40"/>
      <c r="I356" s="36"/>
      <c r="J356" s="41"/>
      <c r="K356" s="41"/>
      <c r="L356" s="41"/>
      <c r="M356" s="49"/>
      <c r="N356" s="40"/>
      <c r="O356" s="40"/>
      <c r="P356" s="40"/>
      <c r="Q3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6">
        <f>(Table1[[#This Row],[Registration]]-30)</f>
        <v>-30</v>
      </c>
      <c r="T356" t="e">
        <f>MONTH(Table1[[#This Row],[Column3]])</f>
        <v>#NUM!</v>
      </c>
    </row>
    <row r="357" spans="2:20" ht="54.75" customHeight="1" x14ac:dyDescent="0.25">
      <c r="B357" s="40"/>
      <c r="C357" s="35"/>
      <c r="D357" s="40"/>
      <c r="E357" s="40"/>
      <c r="F357" s="36"/>
      <c r="G357" s="36"/>
      <c r="H357" s="40"/>
      <c r="I357" s="36"/>
      <c r="J357" s="41"/>
      <c r="K357" s="41"/>
      <c r="L357" s="41"/>
      <c r="M357" s="49"/>
      <c r="N357" s="40"/>
      <c r="O357" s="40"/>
      <c r="P357" s="40"/>
      <c r="Q3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7">
        <f>(Table1[[#This Row],[Registration]]-30)</f>
        <v>-30</v>
      </c>
      <c r="T357" t="e">
        <f>MONTH(Table1[[#This Row],[Column3]])</f>
        <v>#NUM!</v>
      </c>
    </row>
    <row r="358" spans="2:20" ht="54.75" customHeight="1" x14ac:dyDescent="0.25">
      <c r="B358" s="40"/>
      <c r="C358" s="35"/>
      <c r="D358" s="40"/>
      <c r="E358" s="40"/>
      <c r="F358" s="36"/>
      <c r="G358" s="36"/>
      <c r="H358" s="40"/>
      <c r="I358" s="36"/>
      <c r="J358" s="41"/>
      <c r="K358" s="41"/>
      <c r="L358" s="41"/>
      <c r="M358" s="49"/>
      <c r="N358" s="40"/>
      <c r="O358" s="40"/>
      <c r="P358" s="40"/>
      <c r="Q3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8">
        <f>(Table1[[#This Row],[Registration]]-30)</f>
        <v>-30</v>
      </c>
      <c r="T358" t="e">
        <f>MONTH(Table1[[#This Row],[Column3]])</f>
        <v>#NUM!</v>
      </c>
    </row>
    <row r="359" spans="2:20" ht="54.75" customHeight="1" x14ac:dyDescent="0.25">
      <c r="B359" s="40"/>
      <c r="C359" s="35"/>
      <c r="D359" s="40"/>
      <c r="E359" s="40"/>
      <c r="F359" s="36"/>
      <c r="G359" s="36"/>
      <c r="H359" s="40"/>
      <c r="I359" s="36"/>
      <c r="J359" s="41"/>
      <c r="K359" s="41"/>
      <c r="L359" s="41"/>
      <c r="M359" s="49"/>
      <c r="N359" s="40"/>
      <c r="O359" s="40"/>
      <c r="P359" s="40"/>
      <c r="Q3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59">
        <f>(Table1[[#This Row],[Registration]]-30)</f>
        <v>-30</v>
      </c>
      <c r="T359" t="e">
        <f>MONTH(Table1[[#This Row],[Column3]])</f>
        <v>#NUM!</v>
      </c>
    </row>
    <row r="360" spans="2:20" ht="54.75" customHeight="1" x14ac:dyDescent="0.25">
      <c r="B360" s="40"/>
      <c r="C360" s="35"/>
      <c r="D360" s="40"/>
      <c r="E360" s="40"/>
      <c r="F360" s="36"/>
      <c r="G360" s="36"/>
      <c r="H360" s="40"/>
      <c r="I360" s="36"/>
      <c r="J360" s="41"/>
      <c r="K360" s="41"/>
      <c r="L360" s="41"/>
      <c r="M360" s="49"/>
      <c r="N360" s="40"/>
      <c r="O360" s="40"/>
      <c r="P360" s="40"/>
      <c r="Q3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0">
        <f>(Table1[[#This Row],[Registration]]-30)</f>
        <v>-30</v>
      </c>
      <c r="T360" t="e">
        <f>MONTH(Table1[[#This Row],[Column3]])</f>
        <v>#NUM!</v>
      </c>
    </row>
    <row r="361" spans="2:20" ht="54.75" customHeight="1" x14ac:dyDescent="0.25">
      <c r="B361" s="40"/>
      <c r="C361" s="35"/>
      <c r="D361" s="40"/>
      <c r="E361" s="40"/>
      <c r="F361" s="36"/>
      <c r="G361" s="36"/>
      <c r="H361" s="40"/>
      <c r="I361" s="36"/>
      <c r="J361" s="41"/>
      <c r="K361" s="41"/>
      <c r="L361" s="41"/>
      <c r="M361" s="49"/>
      <c r="N361" s="40"/>
      <c r="O361" s="40"/>
      <c r="P361" s="40"/>
      <c r="Q3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1">
        <f>(Table1[[#This Row],[Registration]]-30)</f>
        <v>-30</v>
      </c>
      <c r="T361" t="e">
        <f>MONTH(Table1[[#This Row],[Column3]])</f>
        <v>#NUM!</v>
      </c>
    </row>
    <row r="362" spans="2:20" ht="54.75" customHeight="1" x14ac:dyDescent="0.25">
      <c r="B362" s="40"/>
      <c r="C362" s="35"/>
      <c r="D362" s="40"/>
      <c r="E362" s="40"/>
      <c r="F362" s="36"/>
      <c r="G362" s="36"/>
      <c r="H362" s="40"/>
      <c r="I362" s="36"/>
      <c r="J362" s="41"/>
      <c r="K362" s="41"/>
      <c r="L362" s="41"/>
      <c r="M362" s="49"/>
      <c r="N362" s="40"/>
      <c r="O362" s="40"/>
      <c r="P362" s="40"/>
      <c r="Q3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2">
        <f>(Table1[[#This Row],[Registration]]-30)</f>
        <v>-30</v>
      </c>
      <c r="T362" t="e">
        <f>MONTH(Table1[[#This Row],[Column3]])</f>
        <v>#NUM!</v>
      </c>
    </row>
    <row r="363" spans="2:20" ht="54.75" customHeight="1" x14ac:dyDescent="0.25">
      <c r="B363" s="40"/>
      <c r="C363" s="35"/>
      <c r="D363" s="40"/>
      <c r="E363" s="40"/>
      <c r="F363" s="36"/>
      <c r="G363" s="36"/>
      <c r="H363" s="40"/>
      <c r="I363" s="36"/>
      <c r="J363" s="41"/>
      <c r="K363" s="41"/>
      <c r="L363" s="41"/>
      <c r="M363" s="49"/>
      <c r="N363" s="40"/>
      <c r="O363" s="40"/>
      <c r="P363" s="40"/>
      <c r="Q3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3">
        <f>(Table1[[#This Row],[Registration]]-30)</f>
        <v>-30</v>
      </c>
      <c r="T363" t="e">
        <f>MONTH(Table1[[#This Row],[Column3]])</f>
        <v>#NUM!</v>
      </c>
    </row>
    <row r="364" spans="2:20" ht="54.75" customHeight="1" x14ac:dyDescent="0.25">
      <c r="B364" s="40"/>
      <c r="C364" s="35"/>
      <c r="D364" s="40"/>
      <c r="E364" s="40"/>
      <c r="F364" s="36"/>
      <c r="G364" s="36"/>
      <c r="H364" s="40"/>
      <c r="I364" s="36"/>
      <c r="J364" s="41"/>
      <c r="K364" s="41"/>
      <c r="L364" s="41"/>
      <c r="M364" s="49"/>
      <c r="N364" s="40"/>
      <c r="O364" s="40"/>
      <c r="P364" s="40"/>
      <c r="Q3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4">
        <f>(Table1[[#This Row],[Registration]]-30)</f>
        <v>-30</v>
      </c>
      <c r="T364" t="e">
        <f>MONTH(Table1[[#This Row],[Column3]])</f>
        <v>#NUM!</v>
      </c>
    </row>
    <row r="365" spans="2:20" ht="54.75" customHeight="1" x14ac:dyDescent="0.25">
      <c r="B365" s="40"/>
      <c r="C365" s="35"/>
      <c r="D365" s="40"/>
      <c r="E365" s="40"/>
      <c r="F365" s="36"/>
      <c r="G365" s="36"/>
      <c r="H365" s="40"/>
      <c r="I365" s="36"/>
      <c r="J365" s="41"/>
      <c r="K365" s="41"/>
      <c r="L365" s="41"/>
      <c r="M365" s="49"/>
      <c r="N365" s="40"/>
      <c r="O365" s="40"/>
      <c r="P365" s="40"/>
      <c r="Q3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5">
        <f>(Table1[[#This Row],[Registration]]-30)</f>
        <v>-30</v>
      </c>
      <c r="T365" t="e">
        <f>MONTH(Table1[[#This Row],[Column3]])</f>
        <v>#NUM!</v>
      </c>
    </row>
    <row r="366" spans="2:20" ht="54.75" customHeight="1" x14ac:dyDescent="0.25">
      <c r="B366" s="40"/>
      <c r="C366" s="35"/>
      <c r="D366" s="40"/>
      <c r="E366" s="40"/>
      <c r="F366" s="36"/>
      <c r="G366" s="36"/>
      <c r="H366" s="40"/>
      <c r="I366" s="36"/>
      <c r="J366" s="41"/>
      <c r="K366" s="41"/>
      <c r="L366" s="41"/>
      <c r="M366" s="49"/>
      <c r="N366" s="40"/>
      <c r="O366" s="40"/>
      <c r="P366" s="40"/>
      <c r="Q3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6">
        <f>(Table1[[#This Row],[Registration]]-30)</f>
        <v>-30</v>
      </c>
      <c r="T366" t="e">
        <f>MONTH(Table1[[#This Row],[Column3]])</f>
        <v>#NUM!</v>
      </c>
    </row>
    <row r="367" spans="2:20" ht="54.75" customHeight="1" x14ac:dyDescent="0.25">
      <c r="B367" s="40"/>
      <c r="C367" s="35"/>
      <c r="D367" s="40"/>
      <c r="E367" s="40"/>
      <c r="F367" s="36"/>
      <c r="G367" s="36"/>
      <c r="H367" s="40"/>
      <c r="I367" s="36"/>
      <c r="J367" s="41"/>
      <c r="K367" s="41"/>
      <c r="L367" s="41"/>
      <c r="M367" s="49"/>
      <c r="N367" s="40"/>
      <c r="O367" s="40"/>
      <c r="P367" s="40"/>
      <c r="Q3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7">
        <f>(Table1[[#This Row],[Registration]]-30)</f>
        <v>-30</v>
      </c>
      <c r="T367" t="e">
        <f>MONTH(Table1[[#This Row],[Column3]])</f>
        <v>#NUM!</v>
      </c>
    </row>
    <row r="368" spans="2:20" ht="54.75" customHeight="1" x14ac:dyDescent="0.25">
      <c r="B368" s="40"/>
      <c r="C368" s="35"/>
      <c r="D368" s="40"/>
      <c r="E368" s="40"/>
      <c r="F368" s="36"/>
      <c r="G368" s="36"/>
      <c r="H368" s="40"/>
      <c r="I368" s="36"/>
      <c r="J368" s="41"/>
      <c r="K368" s="41"/>
      <c r="L368" s="41"/>
      <c r="M368" s="49"/>
      <c r="N368" s="40"/>
      <c r="O368" s="40"/>
      <c r="P368" s="40"/>
      <c r="Q3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8">
        <f>(Table1[[#This Row],[Registration]]-30)</f>
        <v>-30</v>
      </c>
      <c r="T368" t="e">
        <f>MONTH(Table1[[#This Row],[Column3]])</f>
        <v>#NUM!</v>
      </c>
    </row>
    <row r="369" spans="2:20" ht="54.75" customHeight="1" x14ac:dyDescent="0.25">
      <c r="B369" s="40"/>
      <c r="C369" s="35"/>
      <c r="D369" s="40"/>
      <c r="E369" s="40"/>
      <c r="F369" s="36"/>
      <c r="G369" s="36"/>
      <c r="H369" s="40"/>
      <c r="I369" s="36"/>
      <c r="J369" s="41"/>
      <c r="K369" s="41"/>
      <c r="L369" s="41"/>
      <c r="M369" s="49"/>
      <c r="N369" s="40"/>
      <c r="O369" s="40"/>
      <c r="P369" s="40"/>
      <c r="Q3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69">
        <f>(Table1[[#This Row],[Registration]]-30)</f>
        <v>-30</v>
      </c>
      <c r="T369" t="e">
        <f>MONTH(Table1[[#This Row],[Column3]])</f>
        <v>#NUM!</v>
      </c>
    </row>
    <row r="370" spans="2:20" ht="54.75" customHeight="1" x14ac:dyDescent="0.25">
      <c r="B370" s="40"/>
      <c r="C370" s="35"/>
      <c r="D370" s="40"/>
      <c r="E370" s="40"/>
      <c r="F370" s="36"/>
      <c r="G370" s="36"/>
      <c r="H370" s="40"/>
      <c r="I370" s="36"/>
      <c r="J370" s="41"/>
      <c r="K370" s="41"/>
      <c r="L370" s="41"/>
      <c r="M370" s="49"/>
      <c r="N370" s="40"/>
      <c r="O370" s="40"/>
      <c r="P370" s="40"/>
      <c r="Q3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0">
        <f>(Table1[[#This Row],[Registration]]-30)</f>
        <v>-30</v>
      </c>
      <c r="T370" t="e">
        <f>MONTH(Table1[[#This Row],[Column3]])</f>
        <v>#NUM!</v>
      </c>
    </row>
    <row r="371" spans="2:20" ht="54.75" customHeight="1" x14ac:dyDescent="0.25">
      <c r="B371" s="40"/>
      <c r="C371" s="35"/>
      <c r="D371" s="40"/>
      <c r="E371" s="40"/>
      <c r="F371" s="36"/>
      <c r="G371" s="36"/>
      <c r="H371" s="40"/>
      <c r="I371" s="36"/>
      <c r="J371" s="41"/>
      <c r="K371" s="41"/>
      <c r="L371" s="41"/>
      <c r="M371" s="49"/>
      <c r="N371" s="40"/>
      <c r="O371" s="40"/>
      <c r="P371" s="40"/>
      <c r="Q3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1">
        <f>(Table1[[#This Row],[Registration]]-30)</f>
        <v>-30</v>
      </c>
      <c r="T371" t="e">
        <f>MONTH(Table1[[#This Row],[Column3]])</f>
        <v>#NUM!</v>
      </c>
    </row>
    <row r="372" spans="2:20" ht="54.75" customHeight="1" x14ac:dyDescent="0.25">
      <c r="B372" s="40"/>
      <c r="C372" s="35"/>
      <c r="D372" s="40"/>
      <c r="E372" s="40"/>
      <c r="F372" s="36"/>
      <c r="G372" s="36"/>
      <c r="H372" s="40"/>
      <c r="I372" s="36"/>
      <c r="J372" s="41"/>
      <c r="K372" s="41"/>
      <c r="L372" s="41"/>
      <c r="M372" s="49"/>
      <c r="N372" s="40"/>
      <c r="O372" s="40"/>
      <c r="P372" s="40"/>
      <c r="Q3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2">
        <f>(Table1[[#This Row],[Registration]]-30)</f>
        <v>-30</v>
      </c>
      <c r="T372" t="e">
        <f>MONTH(Table1[[#This Row],[Column3]])</f>
        <v>#NUM!</v>
      </c>
    </row>
    <row r="373" spans="2:20" ht="54.75" customHeight="1" x14ac:dyDescent="0.25">
      <c r="B373" s="40"/>
      <c r="C373" s="35"/>
      <c r="D373" s="40"/>
      <c r="E373" s="40"/>
      <c r="F373" s="36"/>
      <c r="G373" s="36"/>
      <c r="H373" s="40"/>
      <c r="I373" s="36"/>
      <c r="J373" s="41"/>
      <c r="K373" s="41"/>
      <c r="L373" s="41"/>
      <c r="M373" s="49"/>
      <c r="N373" s="40"/>
      <c r="O373" s="40"/>
      <c r="P373" s="40"/>
      <c r="Q3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3">
        <f>(Table1[[#This Row],[Registration]]-30)</f>
        <v>-30</v>
      </c>
      <c r="T373" t="e">
        <f>MONTH(Table1[[#This Row],[Column3]])</f>
        <v>#NUM!</v>
      </c>
    </row>
    <row r="374" spans="2:20" ht="54.75" customHeight="1" x14ac:dyDescent="0.25">
      <c r="B374" s="40"/>
      <c r="C374" s="35"/>
      <c r="D374" s="40"/>
      <c r="E374" s="40"/>
      <c r="F374" s="36"/>
      <c r="G374" s="36"/>
      <c r="H374" s="40"/>
      <c r="I374" s="36"/>
      <c r="J374" s="41"/>
      <c r="K374" s="41"/>
      <c r="L374" s="41"/>
      <c r="M374" s="49"/>
      <c r="N374" s="40"/>
      <c r="O374" s="40"/>
      <c r="P374" s="40"/>
      <c r="Q3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4">
        <f>(Table1[[#This Row],[Registration]]-30)</f>
        <v>-30</v>
      </c>
      <c r="T374" t="e">
        <f>MONTH(Table1[[#This Row],[Column3]])</f>
        <v>#NUM!</v>
      </c>
    </row>
    <row r="375" spans="2:20" ht="54.75" customHeight="1" x14ac:dyDescent="0.25">
      <c r="B375" s="40"/>
      <c r="C375" s="35"/>
      <c r="D375" s="40"/>
      <c r="E375" s="40"/>
      <c r="F375" s="36"/>
      <c r="G375" s="36"/>
      <c r="H375" s="40"/>
      <c r="I375" s="36"/>
      <c r="J375" s="41"/>
      <c r="K375" s="41"/>
      <c r="L375" s="41"/>
      <c r="M375" s="49"/>
      <c r="N375" s="40"/>
      <c r="O375" s="40"/>
      <c r="P375" s="40"/>
      <c r="Q3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5">
        <f>(Table1[[#This Row],[Registration]]-30)</f>
        <v>-30</v>
      </c>
      <c r="T375" t="e">
        <f>MONTH(Table1[[#This Row],[Column3]])</f>
        <v>#NUM!</v>
      </c>
    </row>
    <row r="376" spans="2:20" ht="54.75" customHeight="1" x14ac:dyDescent="0.25">
      <c r="B376" s="40"/>
      <c r="C376" s="35"/>
      <c r="D376" s="40"/>
      <c r="E376" s="40"/>
      <c r="F376" s="36"/>
      <c r="G376" s="36"/>
      <c r="H376" s="40"/>
      <c r="I376" s="36"/>
      <c r="J376" s="41"/>
      <c r="K376" s="41"/>
      <c r="L376" s="41"/>
      <c r="M376" s="49"/>
      <c r="N376" s="40"/>
      <c r="O376" s="40"/>
      <c r="P376" s="40"/>
      <c r="Q3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6">
        <f>(Table1[[#This Row],[Registration]]-30)</f>
        <v>-30</v>
      </c>
      <c r="T376" t="e">
        <f>MONTH(Table1[[#This Row],[Column3]])</f>
        <v>#NUM!</v>
      </c>
    </row>
    <row r="377" spans="2:20" ht="54.75" customHeight="1" x14ac:dyDescent="0.25">
      <c r="B377" s="40"/>
      <c r="C377" s="35"/>
      <c r="D377" s="40"/>
      <c r="E377" s="40"/>
      <c r="F377" s="36"/>
      <c r="G377" s="36"/>
      <c r="H377" s="40"/>
      <c r="I377" s="36"/>
      <c r="J377" s="41"/>
      <c r="K377" s="41"/>
      <c r="L377" s="41"/>
      <c r="M377" s="49"/>
      <c r="N377" s="40"/>
      <c r="O377" s="40"/>
      <c r="P377" s="40"/>
      <c r="Q3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7">
        <f>(Table1[[#This Row],[Registration]]-30)</f>
        <v>-30</v>
      </c>
      <c r="T377" t="e">
        <f>MONTH(Table1[[#This Row],[Column3]])</f>
        <v>#NUM!</v>
      </c>
    </row>
    <row r="378" spans="2:20" ht="54.75" customHeight="1" x14ac:dyDescent="0.25">
      <c r="B378" s="40"/>
      <c r="C378" s="35"/>
      <c r="D378" s="40"/>
      <c r="E378" s="40"/>
      <c r="F378" s="36"/>
      <c r="G378" s="36"/>
      <c r="H378" s="40"/>
      <c r="I378" s="36"/>
      <c r="J378" s="41"/>
      <c r="K378" s="41"/>
      <c r="L378" s="41"/>
      <c r="M378" s="49"/>
      <c r="N378" s="40"/>
      <c r="O378" s="40"/>
      <c r="P378" s="40"/>
      <c r="Q3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8">
        <f>(Table1[[#This Row],[Registration]]-30)</f>
        <v>-30</v>
      </c>
      <c r="T378" t="e">
        <f>MONTH(Table1[[#This Row],[Column3]])</f>
        <v>#NUM!</v>
      </c>
    </row>
    <row r="379" spans="2:20" ht="54.75" customHeight="1" x14ac:dyDescent="0.25">
      <c r="B379" s="40"/>
      <c r="C379" s="35"/>
      <c r="D379" s="40"/>
      <c r="E379" s="40"/>
      <c r="F379" s="36"/>
      <c r="G379" s="36"/>
      <c r="H379" s="40"/>
      <c r="I379" s="36"/>
      <c r="J379" s="41"/>
      <c r="K379" s="41"/>
      <c r="L379" s="41"/>
      <c r="M379" s="49"/>
      <c r="N379" s="40"/>
      <c r="O379" s="40"/>
      <c r="P379" s="40"/>
      <c r="Q3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79">
        <f>(Table1[[#This Row],[Registration]]-30)</f>
        <v>-30</v>
      </c>
      <c r="T379" t="e">
        <f>MONTH(Table1[[#This Row],[Column3]])</f>
        <v>#NUM!</v>
      </c>
    </row>
    <row r="380" spans="2:20" ht="54.75" customHeight="1" x14ac:dyDescent="0.25">
      <c r="B380" s="40"/>
      <c r="C380" s="35"/>
      <c r="D380" s="40"/>
      <c r="E380" s="40"/>
      <c r="F380" s="36"/>
      <c r="G380" s="36"/>
      <c r="H380" s="40"/>
      <c r="I380" s="36"/>
      <c r="J380" s="41"/>
      <c r="K380" s="41"/>
      <c r="L380" s="41"/>
      <c r="M380" s="49"/>
      <c r="N380" s="40"/>
      <c r="O380" s="40"/>
      <c r="P380" s="40"/>
      <c r="Q3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0">
        <f>(Table1[[#This Row],[Registration]]-30)</f>
        <v>-30</v>
      </c>
      <c r="T380" t="e">
        <f>MONTH(Table1[[#This Row],[Column3]])</f>
        <v>#NUM!</v>
      </c>
    </row>
    <row r="381" spans="2:20" ht="54.75" customHeight="1" x14ac:dyDescent="0.25">
      <c r="B381" s="40"/>
      <c r="C381" s="35"/>
      <c r="D381" s="40"/>
      <c r="E381" s="40"/>
      <c r="F381" s="36"/>
      <c r="G381" s="36"/>
      <c r="H381" s="40"/>
      <c r="I381" s="36"/>
      <c r="J381" s="41"/>
      <c r="K381" s="41"/>
      <c r="L381" s="41"/>
      <c r="M381" s="49"/>
      <c r="N381" s="40"/>
      <c r="O381" s="40"/>
      <c r="P381" s="40"/>
      <c r="Q3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1">
        <f>(Table1[[#This Row],[Registration]]-30)</f>
        <v>-30</v>
      </c>
      <c r="T381" t="e">
        <f>MONTH(Table1[[#This Row],[Column3]])</f>
        <v>#NUM!</v>
      </c>
    </row>
    <row r="382" spans="2:20" ht="54.75" customHeight="1" x14ac:dyDescent="0.25">
      <c r="B382" s="40"/>
      <c r="C382" s="35"/>
      <c r="D382" s="40"/>
      <c r="E382" s="40"/>
      <c r="F382" s="36"/>
      <c r="G382" s="36"/>
      <c r="H382" s="40"/>
      <c r="I382" s="36"/>
      <c r="J382" s="41"/>
      <c r="K382" s="41"/>
      <c r="L382" s="41"/>
      <c r="M382" s="49"/>
      <c r="N382" s="40"/>
      <c r="O382" s="40"/>
      <c r="P382" s="40"/>
      <c r="Q3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2">
        <f>(Table1[[#This Row],[Registration]]-30)</f>
        <v>-30</v>
      </c>
      <c r="T382" t="e">
        <f>MONTH(Table1[[#This Row],[Column3]])</f>
        <v>#NUM!</v>
      </c>
    </row>
    <row r="383" spans="2:20" ht="54.75" customHeight="1" x14ac:dyDescent="0.25">
      <c r="B383" s="40"/>
      <c r="C383" s="35"/>
      <c r="D383" s="40"/>
      <c r="E383" s="40"/>
      <c r="F383" s="36"/>
      <c r="G383" s="36"/>
      <c r="H383" s="40"/>
      <c r="I383" s="36"/>
      <c r="J383" s="41"/>
      <c r="K383" s="41"/>
      <c r="L383" s="41"/>
      <c r="M383" s="49"/>
      <c r="N383" s="40"/>
      <c r="O383" s="40"/>
      <c r="P383" s="40"/>
      <c r="Q3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3">
        <f>(Table1[[#This Row],[Registration]]-30)</f>
        <v>-30</v>
      </c>
      <c r="T383" t="e">
        <f>MONTH(Table1[[#This Row],[Column3]])</f>
        <v>#NUM!</v>
      </c>
    </row>
    <row r="384" spans="2:20" ht="54.75" customHeight="1" x14ac:dyDescent="0.25">
      <c r="B384" s="40"/>
      <c r="C384" s="35"/>
      <c r="D384" s="40"/>
      <c r="E384" s="40"/>
      <c r="F384" s="36"/>
      <c r="G384" s="36"/>
      <c r="H384" s="40"/>
      <c r="I384" s="36"/>
      <c r="J384" s="41"/>
      <c r="K384" s="41"/>
      <c r="L384" s="41"/>
      <c r="M384" s="49"/>
      <c r="N384" s="40"/>
      <c r="O384" s="40"/>
      <c r="P384" s="40"/>
      <c r="Q3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4">
        <f>(Table1[[#This Row],[Registration]]-30)</f>
        <v>-30</v>
      </c>
      <c r="T384" t="e">
        <f>MONTH(Table1[[#This Row],[Column3]])</f>
        <v>#NUM!</v>
      </c>
    </row>
    <row r="385" spans="2:20" ht="54.75" customHeight="1" x14ac:dyDescent="0.25">
      <c r="B385" s="40"/>
      <c r="C385" s="35"/>
      <c r="D385" s="40"/>
      <c r="E385" s="40"/>
      <c r="F385" s="36"/>
      <c r="G385" s="36"/>
      <c r="H385" s="40"/>
      <c r="I385" s="36"/>
      <c r="J385" s="41"/>
      <c r="K385" s="41"/>
      <c r="L385" s="41"/>
      <c r="M385" s="49"/>
      <c r="N385" s="40"/>
      <c r="O385" s="40"/>
      <c r="P385" s="40"/>
      <c r="Q3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5">
        <f>(Table1[[#This Row],[Registration]]-30)</f>
        <v>-30</v>
      </c>
      <c r="T385" t="e">
        <f>MONTH(Table1[[#This Row],[Column3]])</f>
        <v>#NUM!</v>
      </c>
    </row>
    <row r="386" spans="2:20" ht="54.75" customHeight="1" x14ac:dyDescent="0.25">
      <c r="B386" s="40"/>
      <c r="C386" s="35"/>
      <c r="D386" s="40"/>
      <c r="E386" s="40"/>
      <c r="F386" s="36"/>
      <c r="G386" s="36"/>
      <c r="H386" s="40"/>
      <c r="I386" s="36"/>
      <c r="J386" s="41"/>
      <c r="K386" s="41"/>
      <c r="L386" s="41"/>
      <c r="M386" s="49"/>
      <c r="N386" s="40"/>
      <c r="O386" s="40"/>
      <c r="P386" s="40"/>
      <c r="Q3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6">
        <f>(Table1[[#This Row],[Registration]]-30)</f>
        <v>-30</v>
      </c>
      <c r="T386" t="e">
        <f>MONTH(Table1[[#This Row],[Column3]])</f>
        <v>#NUM!</v>
      </c>
    </row>
    <row r="387" spans="2:20" ht="54.75" customHeight="1" x14ac:dyDescent="0.25">
      <c r="B387" s="40"/>
      <c r="C387" s="35"/>
      <c r="D387" s="40"/>
      <c r="E387" s="40"/>
      <c r="F387" s="36"/>
      <c r="G387" s="36"/>
      <c r="H387" s="40"/>
      <c r="I387" s="36"/>
      <c r="J387" s="41"/>
      <c r="K387" s="41"/>
      <c r="L387" s="41"/>
      <c r="M387" s="49"/>
      <c r="N387" s="40"/>
      <c r="O387" s="40"/>
      <c r="P387" s="40"/>
      <c r="Q3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7">
        <f>(Table1[[#This Row],[Registration]]-30)</f>
        <v>-30</v>
      </c>
      <c r="T387" t="e">
        <f>MONTH(Table1[[#This Row],[Column3]])</f>
        <v>#NUM!</v>
      </c>
    </row>
    <row r="388" spans="2:20" ht="54.75" customHeight="1" x14ac:dyDescent="0.25">
      <c r="B388" s="40"/>
      <c r="C388" s="35"/>
      <c r="D388" s="40"/>
      <c r="E388" s="40"/>
      <c r="F388" s="36"/>
      <c r="G388" s="36"/>
      <c r="H388" s="40"/>
      <c r="I388" s="36"/>
      <c r="J388" s="41"/>
      <c r="K388" s="41"/>
      <c r="L388" s="41"/>
      <c r="M388" s="49"/>
      <c r="N388" s="40"/>
      <c r="O388" s="40"/>
      <c r="P388" s="40"/>
      <c r="Q3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8">
        <f>(Table1[[#This Row],[Registration]]-30)</f>
        <v>-30</v>
      </c>
      <c r="T388" t="e">
        <f>MONTH(Table1[[#This Row],[Column3]])</f>
        <v>#NUM!</v>
      </c>
    </row>
    <row r="389" spans="2:20" ht="54.75" customHeight="1" x14ac:dyDescent="0.25">
      <c r="B389" s="40"/>
      <c r="C389" s="35"/>
      <c r="D389" s="40"/>
      <c r="E389" s="40"/>
      <c r="F389" s="36"/>
      <c r="G389" s="36"/>
      <c r="H389" s="40"/>
      <c r="I389" s="36"/>
      <c r="J389" s="41"/>
      <c r="K389" s="41"/>
      <c r="L389" s="41"/>
      <c r="M389" s="49"/>
      <c r="N389" s="40"/>
      <c r="O389" s="40"/>
      <c r="P389" s="40"/>
      <c r="Q3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89">
        <f>(Table1[[#This Row],[Registration]]-30)</f>
        <v>-30</v>
      </c>
      <c r="T389" t="e">
        <f>MONTH(Table1[[#This Row],[Column3]])</f>
        <v>#NUM!</v>
      </c>
    </row>
    <row r="390" spans="2:20" ht="54.75" customHeight="1" x14ac:dyDescent="0.25">
      <c r="B390" s="40"/>
      <c r="C390" s="35"/>
      <c r="D390" s="40"/>
      <c r="E390" s="40"/>
      <c r="F390" s="36"/>
      <c r="G390" s="36"/>
      <c r="H390" s="40"/>
      <c r="I390" s="36"/>
      <c r="J390" s="41"/>
      <c r="K390" s="41"/>
      <c r="L390" s="41"/>
      <c r="M390" s="49"/>
      <c r="N390" s="40"/>
      <c r="O390" s="40"/>
      <c r="P390" s="40"/>
      <c r="Q3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0">
        <f>(Table1[[#This Row],[Registration]]-30)</f>
        <v>-30</v>
      </c>
      <c r="T390" t="e">
        <f>MONTH(Table1[[#This Row],[Column3]])</f>
        <v>#NUM!</v>
      </c>
    </row>
    <row r="391" spans="2:20" ht="54.75" customHeight="1" x14ac:dyDescent="0.25">
      <c r="B391" s="40"/>
      <c r="C391" s="35"/>
      <c r="D391" s="40"/>
      <c r="E391" s="40"/>
      <c r="F391" s="36"/>
      <c r="G391" s="36"/>
      <c r="H391" s="40"/>
      <c r="I391" s="36"/>
      <c r="J391" s="41"/>
      <c r="K391" s="41"/>
      <c r="L391" s="41"/>
      <c r="M391" s="49"/>
      <c r="N391" s="40"/>
      <c r="O391" s="40"/>
      <c r="P391" s="40"/>
      <c r="Q3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1">
        <f>(Table1[[#This Row],[Registration]]-30)</f>
        <v>-30</v>
      </c>
      <c r="T391" t="e">
        <f>MONTH(Table1[[#This Row],[Column3]])</f>
        <v>#NUM!</v>
      </c>
    </row>
    <row r="392" spans="2:20" ht="54.75" customHeight="1" x14ac:dyDescent="0.25">
      <c r="B392" s="40"/>
      <c r="C392" s="35"/>
      <c r="D392" s="40"/>
      <c r="E392" s="40"/>
      <c r="F392" s="36"/>
      <c r="G392" s="36"/>
      <c r="H392" s="40"/>
      <c r="I392" s="36"/>
      <c r="J392" s="41"/>
      <c r="K392" s="41"/>
      <c r="L392" s="41"/>
      <c r="M392" s="49"/>
      <c r="N392" s="40"/>
      <c r="O392" s="40"/>
      <c r="P392" s="40"/>
      <c r="Q3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2">
        <f>(Table1[[#This Row],[Registration]]-30)</f>
        <v>-30</v>
      </c>
      <c r="T392" t="e">
        <f>MONTH(Table1[[#This Row],[Column3]])</f>
        <v>#NUM!</v>
      </c>
    </row>
    <row r="393" spans="2:20" ht="54.75" customHeight="1" x14ac:dyDescent="0.25">
      <c r="B393" s="40"/>
      <c r="C393" s="35"/>
      <c r="D393" s="40"/>
      <c r="E393" s="40"/>
      <c r="F393" s="36"/>
      <c r="G393" s="36"/>
      <c r="H393" s="40"/>
      <c r="I393" s="36"/>
      <c r="J393" s="41"/>
      <c r="K393" s="41"/>
      <c r="L393" s="41"/>
      <c r="M393" s="49"/>
      <c r="N393" s="40"/>
      <c r="O393" s="40"/>
      <c r="P393" s="40"/>
      <c r="Q3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3">
        <f>(Table1[[#This Row],[Registration]]-30)</f>
        <v>-30</v>
      </c>
      <c r="T393" t="e">
        <f>MONTH(Table1[[#This Row],[Column3]])</f>
        <v>#NUM!</v>
      </c>
    </row>
    <row r="394" spans="2:20" ht="54.75" customHeight="1" x14ac:dyDescent="0.25">
      <c r="B394" s="40"/>
      <c r="C394" s="35"/>
      <c r="D394" s="40"/>
      <c r="E394" s="40"/>
      <c r="F394" s="36"/>
      <c r="G394" s="36"/>
      <c r="H394" s="40"/>
      <c r="I394" s="36"/>
      <c r="J394" s="41"/>
      <c r="K394" s="41"/>
      <c r="L394" s="41"/>
      <c r="M394" s="49"/>
      <c r="N394" s="40"/>
      <c r="O394" s="40"/>
      <c r="P394" s="40"/>
      <c r="Q3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4">
        <f>(Table1[[#This Row],[Registration]]-30)</f>
        <v>-30</v>
      </c>
      <c r="T394" t="e">
        <f>MONTH(Table1[[#This Row],[Column3]])</f>
        <v>#NUM!</v>
      </c>
    </row>
    <row r="395" spans="2:20" ht="54.75" customHeight="1" x14ac:dyDescent="0.25">
      <c r="B395" s="40"/>
      <c r="C395" s="35"/>
      <c r="D395" s="40"/>
      <c r="E395" s="40"/>
      <c r="F395" s="36"/>
      <c r="G395" s="36"/>
      <c r="H395" s="40"/>
      <c r="I395" s="36"/>
      <c r="J395" s="41"/>
      <c r="K395" s="41"/>
      <c r="L395" s="41"/>
      <c r="M395" s="49"/>
      <c r="N395" s="40"/>
      <c r="O395" s="40"/>
      <c r="P395" s="40"/>
      <c r="Q3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5">
        <f>(Table1[[#This Row],[Registration]]-30)</f>
        <v>-30</v>
      </c>
      <c r="T395" t="e">
        <f>MONTH(Table1[[#This Row],[Column3]])</f>
        <v>#NUM!</v>
      </c>
    </row>
    <row r="396" spans="2:20" ht="54.75" customHeight="1" x14ac:dyDescent="0.25">
      <c r="B396" s="40"/>
      <c r="C396" s="35"/>
      <c r="D396" s="40"/>
      <c r="E396" s="40"/>
      <c r="F396" s="36"/>
      <c r="G396" s="36"/>
      <c r="H396" s="40"/>
      <c r="I396" s="36"/>
      <c r="J396" s="41"/>
      <c r="K396" s="41"/>
      <c r="L396" s="41"/>
      <c r="M396" s="49"/>
      <c r="N396" s="40"/>
      <c r="O396" s="40"/>
      <c r="P396" s="40"/>
      <c r="Q3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6">
        <f>(Table1[[#This Row],[Registration]]-30)</f>
        <v>-30</v>
      </c>
      <c r="T396" t="e">
        <f>MONTH(Table1[[#This Row],[Column3]])</f>
        <v>#NUM!</v>
      </c>
    </row>
    <row r="397" spans="2:20" ht="54.75" customHeight="1" x14ac:dyDescent="0.25">
      <c r="B397" s="40"/>
      <c r="C397" s="35"/>
      <c r="D397" s="40"/>
      <c r="E397" s="40"/>
      <c r="F397" s="36"/>
      <c r="G397" s="36"/>
      <c r="H397" s="40"/>
      <c r="I397" s="36"/>
      <c r="J397" s="41"/>
      <c r="K397" s="41"/>
      <c r="L397" s="41"/>
      <c r="M397" s="49"/>
      <c r="N397" s="40"/>
      <c r="O397" s="40"/>
      <c r="P397" s="40"/>
      <c r="Q3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7">
        <f>(Table1[[#This Row],[Registration]]-30)</f>
        <v>-30</v>
      </c>
      <c r="T397" t="e">
        <f>MONTH(Table1[[#This Row],[Column3]])</f>
        <v>#NUM!</v>
      </c>
    </row>
    <row r="398" spans="2:20" ht="54.75" customHeight="1" x14ac:dyDescent="0.25">
      <c r="B398" s="40"/>
      <c r="C398" s="35"/>
      <c r="D398" s="40"/>
      <c r="E398" s="40"/>
      <c r="F398" s="36"/>
      <c r="G398" s="36"/>
      <c r="H398" s="40"/>
      <c r="I398" s="36"/>
      <c r="J398" s="41"/>
      <c r="K398" s="41"/>
      <c r="L398" s="41"/>
      <c r="M398" s="49"/>
      <c r="N398" s="40"/>
      <c r="O398" s="40"/>
      <c r="P398" s="40"/>
      <c r="Q3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8">
        <f>(Table1[[#This Row],[Registration]]-30)</f>
        <v>-30</v>
      </c>
      <c r="T398" t="e">
        <f>MONTH(Table1[[#This Row],[Column3]])</f>
        <v>#NUM!</v>
      </c>
    </row>
    <row r="399" spans="2:20" ht="54.75" customHeight="1" x14ac:dyDescent="0.25">
      <c r="B399" s="40"/>
      <c r="C399" s="35"/>
      <c r="D399" s="40"/>
      <c r="E399" s="40"/>
      <c r="F399" s="36"/>
      <c r="G399" s="36"/>
      <c r="H399" s="40"/>
      <c r="I399" s="36"/>
      <c r="J399" s="41"/>
      <c r="K399" s="41"/>
      <c r="L399" s="41"/>
      <c r="M399" s="49"/>
      <c r="N399" s="40"/>
      <c r="O399" s="40"/>
      <c r="P399" s="40"/>
      <c r="Q3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3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399">
        <f>(Table1[[#This Row],[Registration]]-30)</f>
        <v>-30</v>
      </c>
      <c r="T399" t="e">
        <f>MONTH(Table1[[#This Row],[Column3]])</f>
        <v>#NUM!</v>
      </c>
    </row>
    <row r="400" spans="2:20" ht="54.75" customHeight="1" x14ac:dyDescent="0.25">
      <c r="B400" s="40"/>
      <c r="C400" s="35"/>
      <c r="D400" s="40"/>
      <c r="E400" s="40"/>
      <c r="F400" s="36"/>
      <c r="G400" s="36"/>
      <c r="H400" s="40"/>
      <c r="I400" s="36"/>
      <c r="J400" s="41"/>
      <c r="K400" s="41"/>
      <c r="L400" s="41"/>
      <c r="M400" s="49"/>
      <c r="N400" s="40"/>
      <c r="O400" s="40"/>
      <c r="P400" s="40"/>
      <c r="Q4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0">
        <f>(Table1[[#This Row],[Registration]]-30)</f>
        <v>-30</v>
      </c>
      <c r="T400" t="e">
        <f>MONTH(Table1[[#This Row],[Column3]])</f>
        <v>#NUM!</v>
      </c>
    </row>
    <row r="401" spans="2:20" ht="54.75" customHeight="1" x14ac:dyDescent="0.25">
      <c r="B401" s="40"/>
      <c r="C401" s="35"/>
      <c r="D401" s="40"/>
      <c r="E401" s="40"/>
      <c r="F401" s="36"/>
      <c r="G401" s="36"/>
      <c r="H401" s="40"/>
      <c r="I401" s="36"/>
      <c r="J401" s="41"/>
      <c r="K401" s="41"/>
      <c r="L401" s="41"/>
      <c r="M401" s="49"/>
      <c r="N401" s="40"/>
      <c r="O401" s="40"/>
      <c r="P401" s="40"/>
      <c r="Q4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1">
        <f>(Table1[[#This Row],[Registration]]-30)</f>
        <v>-30</v>
      </c>
      <c r="T401" t="e">
        <f>MONTH(Table1[[#This Row],[Column3]])</f>
        <v>#NUM!</v>
      </c>
    </row>
    <row r="402" spans="2:20" ht="54.75" customHeight="1" x14ac:dyDescent="0.25">
      <c r="B402" s="40"/>
      <c r="C402" s="35"/>
      <c r="D402" s="40"/>
      <c r="E402" s="40"/>
      <c r="F402" s="36"/>
      <c r="G402" s="36"/>
      <c r="H402" s="40"/>
      <c r="I402" s="36"/>
      <c r="J402" s="41"/>
      <c r="K402" s="41"/>
      <c r="L402" s="41"/>
      <c r="M402" s="49"/>
      <c r="N402" s="40"/>
      <c r="O402" s="40"/>
      <c r="P402" s="40"/>
      <c r="Q4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2">
        <f>(Table1[[#This Row],[Registration]]-30)</f>
        <v>-30</v>
      </c>
      <c r="T402" t="e">
        <f>MONTH(Table1[[#This Row],[Column3]])</f>
        <v>#NUM!</v>
      </c>
    </row>
    <row r="403" spans="2:20" ht="54.75" customHeight="1" x14ac:dyDescent="0.25">
      <c r="B403" s="40"/>
      <c r="C403" s="35"/>
      <c r="D403" s="40"/>
      <c r="E403" s="40"/>
      <c r="F403" s="36"/>
      <c r="G403" s="36"/>
      <c r="H403" s="40"/>
      <c r="I403" s="36"/>
      <c r="J403" s="41"/>
      <c r="K403" s="41"/>
      <c r="L403" s="41"/>
      <c r="M403" s="49"/>
      <c r="N403" s="40"/>
      <c r="O403" s="40"/>
      <c r="P403" s="40"/>
      <c r="Q4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3">
        <f>(Table1[[#This Row],[Registration]]-30)</f>
        <v>-30</v>
      </c>
      <c r="T403" t="e">
        <f>MONTH(Table1[[#This Row],[Column3]])</f>
        <v>#NUM!</v>
      </c>
    </row>
    <row r="404" spans="2:20" ht="54.75" customHeight="1" x14ac:dyDescent="0.25">
      <c r="B404" s="40"/>
      <c r="C404" s="35"/>
      <c r="D404" s="40"/>
      <c r="E404" s="40"/>
      <c r="F404" s="36"/>
      <c r="G404" s="36"/>
      <c r="H404" s="40"/>
      <c r="I404" s="36"/>
      <c r="J404" s="41"/>
      <c r="K404" s="41"/>
      <c r="L404" s="41"/>
      <c r="M404" s="49"/>
      <c r="N404" s="40"/>
      <c r="O404" s="40"/>
      <c r="P404" s="40"/>
      <c r="Q4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4">
        <f>(Table1[[#This Row],[Registration]]-30)</f>
        <v>-30</v>
      </c>
      <c r="T404" t="e">
        <f>MONTH(Table1[[#This Row],[Column3]])</f>
        <v>#NUM!</v>
      </c>
    </row>
    <row r="405" spans="2:20" ht="54.75" customHeight="1" x14ac:dyDescent="0.25">
      <c r="B405" s="40"/>
      <c r="C405" s="35"/>
      <c r="D405" s="40"/>
      <c r="E405" s="40"/>
      <c r="F405" s="36"/>
      <c r="G405" s="36"/>
      <c r="H405" s="40"/>
      <c r="I405" s="36"/>
      <c r="J405" s="41"/>
      <c r="K405" s="41"/>
      <c r="L405" s="41"/>
      <c r="M405" s="49"/>
      <c r="N405" s="40"/>
      <c r="O405" s="40"/>
      <c r="P405" s="40"/>
      <c r="Q4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5">
        <f>(Table1[[#This Row],[Registration]]-30)</f>
        <v>-30</v>
      </c>
      <c r="T405" t="e">
        <f>MONTH(Table1[[#This Row],[Column3]])</f>
        <v>#NUM!</v>
      </c>
    </row>
    <row r="406" spans="2:20" ht="54.75" customHeight="1" x14ac:dyDescent="0.25">
      <c r="B406" s="40"/>
      <c r="C406" s="35"/>
      <c r="D406" s="40"/>
      <c r="E406" s="40"/>
      <c r="F406" s="36"/>
      <c r="G406" s="36"/>
      <c r="H406" s="40"/>
      <c r="I406" s="36"/>
      <c r="J406" s="41"/>
      <c r="K406" s="41"/>
      <c r="L406" s="41"/>
      <c r="M406" s="49"/>
      <c r="N406" s="40"/>
      <c r="O406" s="40"/>
      <c r="P406" s="40"/>
      <c r="Q4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6">
        <f>(Table1[[#This Row],[Registration]]-30)</f>
        <v>-30</v>
      </c>
      <c r="T406" t="e">
        <f>MONTH(Table1[[#This Row],[Column3]])</f>
        <v>#NUM!</v>
      </c>
    </row>
    <row r="407" spans="2:20" ht="54.75" customHeight="1" x14ac:dyDescent="0.25">
      <c r="B407" s="40"/>
      <c r="C407" s="35"/>
      <c r="D407" s="40"/>
      <c r="E407" s="40"/>
      <c r="F407" s="36"/>
      <c r="G407" s="36"/>
      <c r="H407" s="40"/>
      <c r="I407" s="36"/>
      <c r="J407" s="41"/>
      <c r="K407" s="41"/>
      <c r="L407" s="41"/>
      <c r="M407" s="49"/>
      <c r="N407" s="40"/>
      <c r="O407" s="40"/>
      <c r="P407" s="40"/>
      <c r="Q4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7">
        <f>(Table1[[#This Row],[Registration]]-30)</f>
        <v>-30</v>
      </c>
      <c r="T407" t="e">
        <f>MONTH(Table1[[#This Row],[Column3]])</f>
        <v>#NUM!</v>
      </c>
    </row>
    <row r="408" spans="2:20" ht="54.75" customHeight="1" x14ac:dyDescent="0.25">
      <c r="B408" s="40"/>
      <c r="C408" s="35"/>
      <c r="D408" s="40"/>
      <c r="E408" s="40"/>
      <c r="F408" s="36"/>
      <c r="G408" s="36"/>
      <c r="H408" s="40"/>
      <c r="I408" s="36"/>
      <c r="J408" s="41"/>
      <c r="K408" s="41"/>
      <c r="L408" s="41"/>
      <c r="M408" s="49"/>
      <c r="N408" s="40"/>
      <c r="O408" s="40"/>
      <c r="P408" s="40"/>
      <c r="Q4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8">
        <f>(Table1[[#This Row],[Registration]]-30)</f>
        <v>-30</v>
      </c>
      <c r="T408" t="e">
        <f>MONTH(Table1[[#This Row],[Column3]])</f>
        <v>#NUM!</v>
      </c>
    </row>
    <row r="409" spans="2:20" ht="54.75" customHeight="1" x14ac:dyDescent="0.25">
      <c r="B409" s="40"/>
      <c r="C409" s="35"/>
      <c r="D409" s="40"/>
      <c r="E409" s="40"/>
      <c r="F409" s="36"/>
      <c r="G409" s="36"/>
      <c r="H409" s="40"/>
      <c r="I409" s="36"/>
      <c r="J409" s="41"/>
      <c r="K409" s="41"/>
      <c r="L409" s="41"/>
      <c r="M409" s="49"/>
      <c r="N409" s="40"/>
      <c r="O409" s="40"/>
      <c r="P409" s="40"/>
      <c r="Q4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09">
        <f>(Table1[[#This Row],[Registration]]-30)</f>
        <v>-30</v>
      </c>
      <c r="T409" t="e">
        <f>MONTH(Table1[[#This Row],[Column3]])</f>
        <v>#NUM!</v>
      </c>
    </row>
    <row r="410" spans="2:20" ht="54.75" customHeight="1" x14ac:dyDescent="0.25">
      <c r="B410" s="40"/>
      <c r="C410" s="35"/>
      <c r="D410" s="40"/>
      <c r="E410" s="40"/>
      <c r="F410" s="36"/>
      <c r="G410" s="36"/>
      <c r="H410" s="40"/>
      <c r="I410" s="36"/>
      <c r="J410" s="41"/>
      <c r="K410" s="41"/>
      <c r="L410" s="41"/>
      <c r="M410" s="49"/>
      <c r="N410" s="40"/>
      <c r="O410" s="40"/>
      <c r="P410" s="40"/>
      <c r="Q4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0">
        <f>(Table1[[#This Row],[Registration]]-30)</f>
        <v>-30</v>
      </c>
      <c r="T410" t="e">
        <f>MONTH(Table1[[#This Row],[Column3]])</f>
        <v>#NUM!</v>
      </c>
    </row>
    <row r="411" spans="2:20" ht="54.75" customHeight="1" x14ac:dyDescent="0.25">
      <c r="B411" s="40"/>
      <c r="C411" s="35"/>
      <c r="D411" s="40"/>
      <c r="E411" s="40"/>
      <c r="F411" s="36"/>
      <c r="G411" s="36"/>
      <c r="H411" s="40"/>
      <c r="I411" s="36"/>
      <c r="J411" s="41"/>
      <c r="K411" s="41"/>
      <c r="L411" s="41"/>
      <c r="M411" s="49"/>
      <c r="N411" s="40"/>
      <c r="O411" s="40"/>
      <c r="P411" s="40"/>
      <c r="Q4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1">
        <f>(Table1[[#This Row],[Registration]]-30)</f>
        <v>-30</v>
      </c>
      <c r="T411" t="e">
        <f>MONTH(Table1[[#This Row],[Column3]])</f>
        <v>#NUM!</v>
      </c>
    </row>
    <row r="412" spans="2:20" ht="54.75" customHeight="1" x14ac:dyDescent="0.25">
      <c r="B412" s="40"/>
      <c r="C412" s="35"/>
      <c r="D412" s="40"/>
      <c r="E412" s="40"/>
      <c r="F412" s="36"/>
      <c r="G412" s="36"/>
      <c r="H412" s="40"/>
      <c r="I412" s="36"/>
      <c r="J412" s="41"/>
      <c r="K412" s="41"/>
      <c r="L412" s="41"/>
      <c r="M412" s="49"/>
      <c r="N412" s="40"/>
      <c r="O412" s="40"/>
      <c r="P412" s="40"/>
      <c r="Q4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2">
        <f>(Table1[[#This Row],[Registration]]-30)</f>
        <v>-30</v>
      </c>
      <c r="T412" t="e">
        <f>MONTH(Table1[[#This Row],[Column3]])</f>
        <v>#NUM!</v>
      </c>
    </row>
    <row r="413" spans="2:20" ht="54.75" customHeight="1" x14ac:dyDescent="0.25">
      <c r="B413" s="40"/>
      <c r="C413" s="35"/>
      <c r="D413" s="40"/>
      <c r="E413" s="40"/>
      <c r="F413" s="36"/>
      <c r="G413" s="36"/>
      <c r="H413" s="40"/>
      <c r="I413" s="36"/>
      <c r="J413" s="41"/>
      <c r="K413" s="41"/>
      <c r="L413" s="41"/>
      <c r="M413" s="49"/>
      <c r="N413" s="40"/>
      <c r="O413" s="40"/>
      <c r="P413" s="40"/>
      <c r="Q4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3">
        <f>(Table1[[#This Row],[Registration]]-30)</f>
        <v>-30</v>
      </c>
      <c r="T413" t="e">
        <f>MONTH(Table1[[#This Row],[Column3]])</f>
        <v>#NUM!</v>
      </c>
    </row>
    <row r="414" spans="2:20" ht="54.75" customHeight="1" x14ac:dyDescent="0.25">
      <c r="B414" s="40"/>
      <c r="C414" s="35"/>
      <c r="D414" s="40"/>
      <c r="E414" s="40"/>
      <c r="F414" s="36"/>
      <c r="G414" s="36"/>
      <c r="H414" s="40"/>
      <c r="I414" s="36"/>
      <c r="J414" s="41"/>
      <c r="K414" s="41"/>
      <c r="L414" s="41"/>
      <c r="M414" s="49"/>
      <c r="N414" s="40"/>
      <c r="O414" s="40"/>
      <c r="P414" s="40"/>
      <c r="Q4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4">
        <f>(Table1[[#This Row],[Registration]]-30)</f>
        <v>-30</v>
      </c>
      <c r="T414" t="e">
        <f>MONTH(Table1[[#This Row],[Column3]])</f>
        <v>#NUM!</v>
      </c>
    </row>
    <row r="415" spans="2:20" ht="54.75" customHeight="1" x14ac:dyDescent="0.25">
      <c r="B415" s="40"/>
      <c r="C415" s="35"/>
      <c r="D415" s="40"/>
      <c r="E415" s="40"/>
      <c r="F415" s="36"/>
      <c r="G415" s="36"/>
      <c r="H415" s="40"/>
      <c r="I415" s="36"/>
      <c r="J415" s="41"/>
      <c r="K415" s="41"/>
      <c r="L415" s="41"/>
      <c r="M415" s="49"/>
      <c r="N415" s="40"/>
      <c r="O415" s="40"/>
      <c r="P415" s="40"/>
      <c r="Q4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5">
        <f>(Table1[[#This Row],[Registration]]-30)</f>
        <v>-30</v>
      </c>
      <c r="T415" t="e">
        <f>MONTH(Table1[[#This Row],[Column3]])</f>
        <v>#NUM!</v>
      </c>
    </row>
    <row r="416" spans="2:20" ht="54.75" customHeight="1" x14ac:dyDescent="0.25">
      <c r="B416" s="40"/>
      <c r="C416" s="35"/>
      <c r="D416" s="40"/>
      <c r="E416" s="40"/>
      <c r="F416" s="36"/>
      <c r="G416" s="36"/>
      <c r="H416" s="40"/>
      <c r="I416" s="36"/>
      <c r="J416" s="41"/>
      <c r="K416" s="41"/>
      <c r="L416" s="41"/>
      <c r="M416" s="49"/>
      <c r="N416" s="40"/>
      <c r="O416" s="40"/>
      <c r="P416" s="40"/>
      <c r="Q4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6">
        <f>(Table1[[#This Row],[Registration]]-30)</f>
        <v>-30</v>
      </c>
      <c r="T416" t="e">
        <f>MONTH(Table1[[#This Row],[Column3]])</f>
        <v>#NUM!</v>
      </c>
    </row>
    <row r="417" spans="2:20" ht="54.75" customHeight="1" x14ac:dyDescent="0.25">
      <c r="B417" s="40"/>
      <c r="C417" s="35"/>
      <c r="D417" s="40"/>
      <c r="E417" s="40"/>
      <c r="F417" s="36"/>
      <c r="G417" s="36"/>
      <c r="H417" s="40"/>
      <c r="I417" s="36"/>
      <c r="J417" s="41"/>
      <c r="K417" s="41"/>
      <c r="L417" s="41"/>
      <c r="M417" s="49"/>
      <c r="N417" s="40"/>
      <c r="O417" s="40"/>
      <c r="P417" s="40"/>
      <c r="Q4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7">
        <f>(Table1[[#This Row],[Registration]]-30)</f>
        <v>-30</v>
      </c>
      <c r="T417" t="e">
        <f>MONTH(Table1[[#This Row],[Column3]])</f>
        <v>#NUM!</v>
      </c>
    </row>
    <row r="418" spans="2:20" ht="54.75" customHeight="1" x14ac:dyDescent="0.25">
      <c r="B418" s="40"/>
      <c r="C418" s="35"/>
      <c r="D418" s="40"/>
      <c r="E418" s="40"/>
      <c r="F418" s="36"/>
      <c r="G418" s="36"/>
      <c r="H418" s="40"/>
      <c r="I418" s="36"/>
      <c r="J418" s="41"/>
      <c r="K418" s="41"/>
      <c r="L418" s="41"/>
      <c r="M418" s="49"/>
      <c r="N418" s="40"/>
      <c r="O418" s="40"/>
      <c r="P418" s="40"/>
      <c r="Q4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8">
        <f>(Table1[[#This Row],[Registration]]-30)</f>
        <v>-30</v>
      </c>
      <c r="T418" t="e">
        <f>MONTH(Table1[[#This Row],[Column3]])</f>
        <v>#NUM!</v>
      </c>
    </row>
    <row r="419" spans="2:20" ht="54.75" customHeight="1" x14ac:dyDescent="0.25">
      <c r="B419" s="40"/>
      <c r="C419" s="35"/>
      <c r="D419" s="40"/>
      <c r="E419" s="40"/>
      <c r="F419" s="36"/>
      <c r="G419" s="36"/>
      <c r="H419" s="40"/>
      <c r="I419" s="36"/>
      <c r="J419" s="41"/>
      <c r="K419" s="41"/>
      <c r="L419" s="41"/>
      <c r="M419" s="49"/>
      <c r="N419" s="40"/>
      <c r="O419" s="40"/>
      <c r="P419" s="40"/>
      <c r="Q4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19">
        <f>(Table1[[#This Row],[Registration]]-30)</f>
        <v>-30</v>
      </c>
      <c r="T419" t="e">
        <f>MONTH(Table1[[#This Row],[Column3]])</f>
        <v>#NUM!</v>
      </c>
    </row>
    <row r="420" spans="2:20" ht="54.75" customHeight="1" x14ac:dyDescent="0.25">
      <c r="B420" s="40"/>
      <c r="C420" s="35"/>
      <c r="D420" s="40"/>
      <c r="E420" s="40"/>
      <c r="F420" s="36"/>
      <c r="G420" s="36"/>
      <c r="H420" s="40"/>
      <c r="I420" s="36"/>
      <c r="J420" s="41"/>
      <c r="K420" s="41"/>
      <c r="L420" s="41"/>
      <c r="M420" s="49"/>
      <c r="N420" s="40"/>
      <c r="O420" s="40"/>
      <c r="P420" s="40"/>
      <c r="Q4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0">
        <f>(Table1[[#This Row],[Registration]]-30)</f>
        <v>-30</v>
      </c>
      <c r="T420" t="e">
        <f>MONTH(Table1[[#This Row],[Column3]])</f>
        <v>#NUM!</v>
      </c>
    </row>
    <row r="421" spans="2:20" ht="54.75" customHeight="1" x14ac:dyDescent="0.25">
      <c r="B421" s="40"/>
      <c r="C421" s="35"/>
      <c r="D421" s="40"/>
      <c r="E421" s="40"/>
      <c r="F421" s="36"/>
      <c r="G421" s="36"/>
      <c r="H421" s="40"/>
      <c r="I421" s="36"/>
      <c r="J421" s="41"/>
      <c r="K421" s="41"/>
      <c r="L421" s="41"/>
      <c r="M421" s="49"/>
      <c r="N421" s="40"/>
      <c r="O421" s="40"/>
      <c r="P421" s="40"/>
      <c r="Q4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1">
        <f>(Table1[[#This Row],[Registration]]-30)</f>
        <v>-30</v>
      </c>
      <c r="T421" t="e">
        <f>MONTH(Table1[[#This Row],[Column3]])</f>
        <v>#NUM!</v>
      </c>
    </row>
    <row r="422" spans="2:20" ht="54.75" customHeight="1" x14ac:dyDescent="0.25">
      <c r="B422" s="40"/>
      <c r="C422" s="35"/>
      <c r="D422" s="40"/>
      <c r="E422" s="40"/>
      <c r="F422" s="36"/>
      <c r="G422" s="36"/>
      <c r="H422" s="40"/>
      <c r="I422" s="36"/>
      <c r="J422" s="41"/>
      <c r="K422" s="41"/>
      <c r="L422" s="41"/>
      <c r="M422" s="49"/>
      <c r="N422" s="40"/>
      <c r="O422" s="40"/>
      <c r="P422" s="40"/>
      <c r="Q4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2">
        <f>(Table1[[#This Row],[Registration]]-30)</f>
        <v>-30</v>
      </c>
      <c r="T422" t="e">
        <f>MONTH(Table1[[#This Row],[Column3]])</f>
        <v>#NUM!</v>
      </c>
    </row>
    <row r="423" spans="2:20" ht="54.75" customHeight="1" x14ac:dyDescent="0.25">
      <c r="B423" s="40"/>
      <c r="C423" s="35"/>
      <c r="D423" s="40"/>
      <c r="E423" s="40"/>
      <c r="F423" s="36"/>
      <c r="G423" s="36"/>
      <c r="H423" s="40"/>
      <c r="I423" s="36"/>
      <c r="J423" s="41"/>
      <c r="K423" s="41"/>
      <c r="L423" s="41"/>
      <c r="M423" s="49"/>
      <c r="N423" s="40"/>
      <c r="O423" s="40"/>
      <c r="P423" s="40"/>
      <c r="Q4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3">
        <f>(Table1[[#This Row],[Registration]]-30)</f>
        <v>-30</v>
      </c>
      <c r="T423" t="e">
        <f>MONTH(Table1[[#This Row],[Column3]])</f>
        <v>#NUM!</v>
      </c>
    </row>
    <row r="424" spans="2:20" ht="54.75" customHeight="1" x14ac:dyDescent="0.25">
      <c r="B424" s="40"/>
      <c r="C424" s="35"/>
      <c r="D424" s="40"/>
      <c r="E424" s="40"/>
      <c r="F424" s="36"/>
      <c r="G424" s="36"/>
      <c r="H424" s="40"/>
      <c r="I424" s="36"/>
      <c r="J424" s="41"/>
      <c r="K424" s="41"/>
      <c r="L424" s="41"/>
      <c r="M424" s="49"/>
      <c r="N424" s="40"/>
      <c r="O424" s="40"/>
      <c r="P424" s="40"/>
      <c r="Q4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4">
        <f>(Table1[[#This Row],[Registration]]-30)</f>
        <v>-30</v>
      </c>
      <c r="T424" t="e">
        <f>MONTH(Table1[[#This Row],[Column3]])</f>
        <v>#NUM!</v>
      </c>
    </row>
    <row r="425" spans="2:20" ht="54.75" customHeight="1" x14ac:dyDescent="0.25">
      <c r="B425" s="40"/>
      <c r="C425" s="35"/>
      <c r="D425" s="40"/>
      <c r="E425" s="40"/>
      <c r="F425" s="36"/>
      <c r="G425" s="36"/>
      <c r="H425" s="40"/>
      <c r="I425" s="36"/>
      <c r="J425" s="41"/>
      <c r="K425" s="41"/>
      <c r="L425" s="41"/>
      <c r="M425" s="49"/>
      <c r="N425" s="40"/>
      <c r="O425" s="40"/>
      <c r="P425" s="40"/>
      <c r="Q4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5">
        <f>(Table1[[#This Row],[Registration]]-30)</f>
        <v>-30</v>
      </c>
      <c r="T425" t="e">
        <f>MONTH(Table1[[#This Row],[Column3]])</f>
        <v>#NUM!</v>
      </c>
    </row>
    <row r="426" spans="2:20" ht="54.75" customHeight="1" x14ac:dyDescent="0.25">
      <c r="B426" s="40"/>
      <c r="C426" s="35"/>
      <c r="D426" s="40"/>
      <c r="E426" s="40"/>
      <c r="F426" s="36"/>
      <c r="G426" s="36"/>
      <c r="H426" s="40"/>
      <c r="I426" s="36"/>
      <c r="J426" s="41"/>
      <c r="K426" s="41"/>
      <c r="L426" s="41"/>
      <c r="M426" s="49"/>
      <c r="N426" s="40"/>
      <c r="O426" s="40"/>
      <c r="P426" s="40"/>
      <c r="Q4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6">
        <f>(Table1[[#This Row],[Registration]]-30)</f>
        <v>-30</v>
      </c>
      <c r="T426" t="e">
        <f>MONTH(Table1[[#This Row],[Column3]])</f>
        <v>#NUM!</v>
      </c>
    </row>
    <row r="427" spans="2:20" ht="54.75" customHeight="1" x14ac:dyDescent="0.25">
      <c r="B427" s="40"/>
      <c r="C427" s="35"/>
      <c r="D427" s="40"/>
      <c r="E427" s="40"/>
      <c r="F427" s="36"/>
      <c r="G427" s="36"/>
      <c r="H427" s="40"/>
      <c r="I427" s="36"/>
      <c r="J427" s="41"/>
      <c r="K427" s="41"/>
      <c r="L427" s="41"/>
      <c r="M427" s="49"/>
      <c r="N427" s="40"/>
      <c r="O427" s="40"/>
      <c r="P427" s="40"/>
      <c r="Q4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7">
        <f>(Table1[[#This Row],[Registration]]-30)</f>
        <v>-30</v>
      </c>
      <c r="T427" t="e">
        <f>MONTH(Table1[[#This Row],[Column3]])</f>
        <v>#NUM!</v>
      </c>
    </row>
    <row r="428" spans="2:20" ht="54.75" customHeight="1" x14ac:dyDescent="0.25">
      <c r="B428" s="40"/>
      <c r="C428" s="35"/>
      <c r="D428" s="40"/>
      <c r="E428" s="40"/>
      <c r="F428" s="36"/>
      <c r="G428" s="36"/>
      <c r="H428" s="40"/>
      <c r="I428" s="36"/>
      <c r="J428" s="41"/>
      <c r="K428" s="41"/>
      <c r="L428" s="41"/>
      <c r="M428" s="49"/>
      <c r="N428" s="40"/>
      <c r="O428" s="40"/>
      <c r="P428" s="40"/>
      <c r="Q4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8">
        <f>(Table1[[#This Row],[Registration]]-30)</f>
        <v>-30</v>
      </c>
      <c r="T428" t="e">
        <f>MONTH(Table1[[#This Row],[Column3]])</f>
        <v>#NUM!</v>
      </c>
    </row>
    <row r="429" spans="2:20" ht="54.75" customHeight="1" x14ac:dyDescent="0.25">
      <c r="B429" s="40"/>
      <c r="C429" s="35"/>
      <c r="D429" s="40"/>
      <c r="E429" s="40"/>
      <c r="F429" s="36"/>
      <c r="G429" s="36"/>
      <c r="H429" s="40"/>
      <c r="I429" s="36"/>
      <c r="J429" s="41"/>
      <c r="K429" s="41"/>
      <c r="L429" s="41"/>
      <c r="M429" s="49"/>
      <c r="N429" s="40"/>
      <c r="O429" s="40"/>
      <c r="P429" s="40"/>
      <c r="Q4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29">
        <f>(Table1[[#This Row],[Registration]]-30)</f>
        <v>-30</v>
      </c>
      <c r="T429" t="e">
        <f>MONTH(Table1[[#This Row],[Column3]])</f>
        <v>#NUM!</v>
      </c>
    </row>
    <row r="430" spans="2:20" ht="54.75" customHeight="1" x14ac:dyDescent="0.25">
      <c r="B430" s="40"/>
      <c r="C430" s="35"/>
      <c r="D430" s="40"/>
      <c r="E430" s="40"/>
      <c r="F430" s="36"/>
      <c r="G430" s="36"/>
      <c r="H430" s="40"/>
      <c r="I430" s="36"/>
      <c r="J430" s="41"/>
      <c r="K430" s="41"/>
      <c r="L430" s="41"/>
      <c r="M430" s="49"/>
      <c r="N430" s="40"/>
      <c r="O430" s="40"/>
      <c r="P430" s="40"/>
      <c r="Q4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0">
        <f>(Table1[[#This Row],[Registration]]-30)</f>
        <v>-30</v>
      </c>
      <c r="T430" t="e">
        <f>MONTH(Table1[[#This Row],[Column3]])</f>
        <v>#NUM!</v>
      </c>
    </row>
    <row r="431" spans="2:20" ht="54.75" customHeight="1" x14ac:dyDescent="0.25">
      <c r="B431" s="40"/>
      <c r="C431" s="35"/>
      <c r="D431" s="40"/>
      <c r="E431" s="40"/>
      <c r="F431" s="36"/>
      <c r="G431" s="36"/>
      <c r="H431" s="40"/>
      <c r="I431" s="36"/>
      <c r="J431" s="41"/>
      <c r="K431" s="41"/>
      <c r="L431" s="41"/>
      <c r="M431" s="49"/>
      <c r="N431" s="40"/>
      <c r="O431" s="40"/>
      <c r="P431" s="40"/>
      <c r="Q4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1">
        <f>(Table1[[#This Row],[Registration]]-30)</f>
        <v>-30</v>
      </c>
      <c r="T431" t="e">
        <f>MONTH(Table1[[#This Row],[Column3]])</f>
        <v>#NUM!</v>
      </c>
    </row>
    <row r="432" spans="2:20" ht="54.75" customHeight="1" x14ac:dyDescent="0.25">
      <c r="B432" s="40"/>
      <c r="C432" s="35"/>
      <c r="D432" s="40"/>
      <c r="E432" s="40"/>
      <c r="F432" s="36"/>
      <c r="G432" s="36"/>
      <c r="H432" s="40"/>
      <c r="I432" s="36"/>
      <c r="J432" s="41"/>
      <c r="K432" s="41"/>
      <c r="L432" s="41"/>
      <c r="M432" s="49"/>
      <c r="N432" s="40"/>
      <c r="O432" s="40"/>
      <c r="P432" s="40"/>
      <c r="Q4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2">
        <f>(Table1[[#This Row],[Registration]]-30)</f>
        <v>-30</v>
      </c>
      <c r="T432" t="e">
        <f>MONTH(Table1[[#This Row],[Column3]])</f>
        <v>#NUM!</v>
      </c>
    </row>
    <row r="433" spans="2:20" ht="54.75" customHeight="1" x14ac:dyDescent="0.25">
      <c r="B433" s="40"/>
      <c r="C433" s="35"/>
      <c r="D433" s="40"/>
      <c r="E433" s="40"/>
      <c r="F433" s="36"/>
      <c r="G433" s="36"/>
      <c r="H433" s="40"/>
      <c r="I433" s="36"/>
      <c r="J433" s="41"/>
      <c r="K433" s="41"/>
      <c r="L433" s="41"/>
      <c r="M433" s="49"/>
      <c r="N433" s="40"/>
      <c r="O433" s="40"/>
      <c r="P433" s="40"/>
      <c r="Q4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3">
        <f>(Table1[[#This Row],[Registration]]-30)</f>
        <v>-30</v>
      </c>
      <c r="T433" t="e">
        <f>MONTH(Table1[[#This Row],[Column3]])</f>
        <v>#NUM!</v>
      </c>
    </row>
    <row r="434" spans="2:20" ht="54.75" customHeight="1" x14ac:dyDescent="0.25">
      <c r="B434" s="40"/>
      <c r="C434" s="35"/>
      <c r="D434" s="40"/>
      <c r="E434" s="40"/>
      <c r="F434" s="36"/>
      <c r="G434" s="36"/>
      <c r="H434" s="40"/>
      <c r="I434" s="36"/>
      <c r="J434" s="41"/>
      <c r="K434" s="41"/>
      <c r="L434" s="41"/>
      <c r="M434" s="49"/>
      <c r="N434" s="40"/>
      <c r="O434" s="40"/>
      <c r="P434" s="40"/>
      <c r="Q4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4">
        <f>(Table1[[#This Row],[Registration]]-30)</f>
        <v>-30</v>
      </c>
      <c r="T434" t="e">
        <f>MONTH(Table1[[#This Row],[Column3]])</f>
        <v>#NUM!</v>
      </c>
    </row>
    <row r="435" spans="2:20" ht="54.75" customHeight="1" x14ac:dyDescent="0.25">
      <c r="B435" s="40"/>
      <c r="C435" s="35"/>
      <c r="D435" s="40"/>
      <c r="E435" s="40"/>
      <c r="F435" s="36"/>
      <c r="G435" s="36"/>
      <c r="H435" s="40"/>
      <c r="I435" s="36"/>
      <c r="J435" s="41"/>
      <c r="K435" s="41"/>
      <c r="L435" s="41"/>
      <c r="M435" s="49"/>
      <c r="N435" s="40"/>
      <c r="O435" s="40"/>
      <c r="P435" s="40"/>
      <c r="Q4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5">
        <f>(Table1[[#This Row],[Registration]]-30)</f>
        <v>-30</v>
      </c>
      <c r="T435" t="e">
        <f>MONTH(Table1[[#This Row],[Column3]])</f>
        <v>#NUM!</v>
      </c>
    </row>
    <row r="436" spans="2:20" ht="54.75" customHeight="1" x14ac:dyDescent="0.25">
      <c r="B436" s="40"/>
      <c r="C436" s="35"/>
      <c r="D436" s="40"/>
      <c r="E436" s="40"/>
      <c r="F436" s="36"/>
      <c r="G436" s="36"/>
      <c r="H436" s="40"/>
      <c r="I436" s="36"/>
      <c r="J436" s="41"/>
      <c r="K436" s="41"/>
      <c r="L436" s="41"/>
      <c r="M436" s="49"/>
      <c r="N436" s="40"/>
      <c r="O436" s="40"/>
      <c r="P436" s="40"/>
      <c r="Q4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6">
        <f>(Table1[[#This Row],[Registration]]-30)</f>
        <v>-30</v>
      </c>
      <c r="T436" t="e">
        <f>MONTH(Table1[[#This Row],[Column3]])</f>
        <v>#NUM!</v>
      </c>
    </row>
    <row r="437" spans="2:20" ht="54.75" customHeight="1" x14ac:dyDescent="0.25">
      <c r="B437" s="40"/>
      <c r="C437" s="35"/>
      <c r="D437" s="40"/>
      <c r="E437" s="40"/>
      <c r="F437" s="36"/>
      <c r="G437" s="36"/>
      <c r="H437" s="40"/>
      <c r="I437" s="36"/>
      <c r="J437" s="41"/>
      <c r="K437" s="41"/>
      <c r="L437" s="41"/>
      <c r="M437" s="49"/>
      <c r="N437" s="40"/>
      <c r="O437" s="40"/>
      <c r="P437" s="40"/>
      <c r="Q4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7">
        <f>(Table1[[#This Row],[Registration]]-30)</f>
        <v>-30</v>
      </c>
      <c r="T437" t="e">
        <f>MONTH(Table1[[#This Row],[Column3]])</f>
        <v>#NUM!</v>
      </c>
    </row>
    <row r="438" spans="2:20" ht="54.75" customHeight="1" x14ac:dyDescent="0.25">
      <c r="B438" s="40"/>
      <c r="C438" s="35"/>
      <c r="D438" s="40"/>
      <c r="E438" s="40"/>
      <c r="F438" s="36"/>
      <c r="G438" s="36"/>
      <c r="H438" s="40"/>
      <c r="I438" s="36"/>
      <c r="J438" s="41"/>
      <c r="K438" s="41"/>
      <c r="L438" s="41"/>
      <c r="M438" s="49"/>
      <c r="N438" s="40"/>
      <c r="O438" s="40"/>
      <c r="P438" s="40"/>
      <c r="Q4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8">
        <f>(Table1[[#This Row],[Registration]]-30)</f>
        <v>-30</v>
      </c>
      <c r="T438" t="e">
        <f>MONTH(Table1[[#This Row],[Column3]])</f>
        <v>#NUM!</v>
      </c>
    </row>
    <row r="439" spans="2:20" ht="54.75" customHeight="1" x14ac:dyDescent="0.25">
      <c r="B439" s="40"/>
      <c r="C439" s="35"/>
      <c r="D439" s="40"/>
      <c r="E439" s="40"/>
      <c r="F439" s="36"/>
      <c r="G439" s="36"/>
      <c r="H439" s="40"/>
      <c r="I439" s="36"/>
      <c r="J439" s="41"/>
      <c r="K439" s="41"/>
      <c r="L439" s="41"/>
      <c r="M439" s="49"/>
      <c r="N439" s="40"/>
      <c r="O439" s="40"/>
      <c r="P439" s="40"/>
      <c r="Q4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39">
        <f>(Table1[[#This Row],[Registration]]-30)</f>
        <v>-30</v>
      </c>
      <c r="T439" t="e">
        <f>MONTH(Table1[[#This Row],[Column3]])</f>
        <v>#NUM!</v>
      </c>
    </row>
    <row r="440" spans="2:20" ht="54.75" customHeight="1" x14ac:dyDescent="0.25">
      <c r="B440" s="40"/>
      <c r="C440" s="35"/>
      <c r="D440" s="40"/>
      <c r="E440" s="40"/>
      <c r="F440" s="36"/>
      <c r="G440" s="36"/>
      <c r="H440" s="40"/>
      <c r="I440" s="36"/>
      <c r="J440" s="41"/>
      <c r="K440" s="41"/>
      <c r="L440" s="41"/>
      <c r="M440" s="49"/>
      <c r="N440" s="40"/>
      <c r="O440" s="40"/>
      <c r="P440" s="40"/>
      <c r="Q4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0">
        <f>(Table1[[#This Row],[Registration]]-30)</f>
        <v>-30</v>
      </c>
      <c r="T440" t="e">
        <f>MONTH(Table1[[#This Row],[Column3]])</f>
        <v>#NUM!</v>
      </c>
    </row>
    <row r="441" spans="2:20" ht="54.75" customHeight="1" x14ac:dyDescent="0.25">
      <c r="B441" s="40"/>
      <c r="C441" s="35"/>
      <c r="D441" s="40"/>
      <c r="E441" s="40"/>
      <c r="F441" s="36"/>
      <c r="G441" s="36"/>
      <c r="H441" s="40"/>
      <c r="I441" s="36"/>
      <c r="J441" s="41"/>
      <c r="K441" s="41"/>
      <c r="L441" s="41"/>
      <c r="M441" s="49"/>
      <c r="N441" s="40"/>
      <c r="O441" s="40"/>
      <c r="P441" s="40"/>
      <c r="Q4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1">
        <f>(Table1[[#This Row],[Registration]]-30)</f>
        <v>-30</v>
      </c>
      <c r="T441" t="e">
        <f>MONTH(Table1[[#This Row],[Column3]])</f>
        <v>#NUM!</v>
      </c>
    </row>
    <row r="442" spans="2:20" ht="54.75" customHeight="1" x14ac:dyDescent="0.25">
      <c r="B442" s="40"/>
      <c r="C442" s="35"/>
      <c r="D442" s="40"/>
      <c r="E442" s="40"/>
      <c r="F442" s="36"/>
      <c r="G442" s="36"/>
      <c r="H442" s="40"/>
      <c r="I442" s="36"/>
      <c r="J442" s="41"/>
      <c r="K442" s="41"/>
      <c r="L442" s="41"/>
      <c r="M442" s="49"/>
      <c r="N442" s="40"/>
      <c r="O442" s="40"/>
      <c r="P442" s="40"/>
      <c r="Q4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2">
        <f>(Table1[[#This Row],[Registration]]-30)</f>
        <v>-30</v>
      </c>
      <c r="T442" t="e">
        <f>MONTH(Table1[[#This Row],[Column3]])</f>
        <v>#NUM!</v>
      </c>
    </row>
    <row r="443" spans="2:20" ht="54.75" customHeight="1" x14ac:dyDescent="0.25">
      <c r="B443" s="40"/>
      <c r="C443" s="35"/>
      <c r="D443" s="40"/>
      <c r="E443" s="40"/>
      <c r="F443" s="36"/>
      <c r="G443" s="36"/>
      <c r="H443" s="40"/>
      <c r="I443" s="36"/>
      <c r="J443" s="41"/>
      <c r="K443" s="41"/>
      <c r="L443" s="41"/>
      <c r="M443" s="49"/>
      <c r="N443" s="40"/>
      <c r="O443" s="40"/>
      <c r="P443" s="40"/>
      <c r="Q4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3">
        <f>(Table1[[#This Row],[Registration]]-30)</f>
        <v>-30</v>
      </c>
      <c r="T443" t="e">
        <f>MONTH(Table1[[#This Row],[Column3]])</f>
        <v>#NUM!</v>
      </c>
    </row>
    <row r="444" spans="2:20" ht="54.75" customHeight="1" x14ac:dyDescent="0.25">
      <c r="B444" s="40"/>
      <c r="C444" s="35"/>
      <c r="D444" s="40"/>
      <c r="E444" s="40"/>
      <c r="F444" s="36"/>
      <c r="G444" s="36"/>
      <c r="H444" s="40"/>
      <c r="I444" s="36"/>
      <c r="J444" s="41"/>
      <c r="K444" s="41"/>
      <c r="L444" s="41"/>
      <c r="M444" s="49"/>
      <c r="N444" s="40"/>
      <c r="O444" s="40"/>
      <c r="P444" s="40"/>
      <c r="Q4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4">
        <f>(Table1[[#This Row],[Registration]]-30)</f>
        <v>-30</v>
      </c>
      <c r="T444" t="e">
        <f>MONTH(Table1[[#This Row],[Column3]])</f>
        <v>#NUM!</v>
      </c>
    </row>
    <row r="445" spans="2:20" ht="54.75" customHeight="1" x14ac:dyDescent="0.25">
      <c r="B445" s="40"/>
      <c r="C445" s="35"/>
      <c r="D445" s="40"/>
      <c r="E445" s="40"/>
      <c r="F445" s="36"/>
      <c r="G445" s="36"/>
      <c r="H445" s="40"/>
      <c r="I445" s="36"/>
      <c r="J445" s="41"/>
      <c r="K445" s="41"/>
      <c r="L445" s="41"/>
      <c r="M445" s="49"/>
      <c r="N445" s="40"/>
      <c r="O445" s="40"/>
      <c r="P445" s="40"/>
      <c r="Q4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5">
        <f>(Table1[[#This Row],[Registration]]-30)</f>
        <v>-30</v>
      </c>
      <c r="T445" t="e">
        <f>MONTH(Table1[[#This Row],[Column3]])</f>
        <v>#NUM!</v>
      </c>
    </row>
    <row r="446" spans="2:20" ht="54.75" customHeight="1" x14ac:dyDescent="0.25">
      <c r="B446" s="40"/>
      <c r="C446" s="35"/>
      <c r="D446" s="40"/>
      <c r="E446" s="40"/>
      <c r="F446" s="36"/>
      <c r="G446" s="36"/>
      <c r="H446" s="40"/>
      <c r="I446" s="36"/>
      <c r="J446" s="41"/>
      <c r="K446" s="41"/>
      <c r="L446" s="41"/>
      <c r="M446" s="49"/>
      <c r="N446" s="40"/>
      <c r="O446" s="40"/>
      <c r="P446" s="40"/>
      <c r="Q4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6">
        <f>(Table1[[#This Row],[Registration]]-30)</f>
        <v>-30</v>
      </c>
      <c r="T446" t="e">
        <f>MONTH(Table1[[#This Row],[Column3]])</f>
        <v>#NUM!</v>
      </c>
    </row>
    <row r="447" spans="2:20" ht="54.75" customHeight="1" x14ac:dyDescent="0.25">
      <c r="B447" s="40"/>
      <c r="C447" s="35"/>
      <c r="D447" s="40"/>
      <c r="E447" s="40"/>
      <c r="F447" s="36"/>
      <c r="G447" s="36"/>
      <c r="H447" s="40"/>
      <c r="I447" s="36"/>
      <c r="J447" s="41"/>
      <c r="K447" s="41"/>
      <c r="L447" s="41"/>
      <c r="M447" s="49"/>
      <c r="N447" s="40"/>
      <c r="O447" s="40"/>
      <c r="P447" s="40"/>
      <c r="Q4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7">
        <f>(Table1[[#This Row],[Registration]]-30)</f>
        <v>-30</v>
      </c>
      <c r="T447" t="e">
        <f>MONTH(Table1[[#This Row],[Column3]])</f>
        <v>#NUM!</v>
      </c>
    </row>
    <row r="448" spans="2:20" ht="54.75" customHeight="1" x14ac:dyDescent="0.25">
      <c r="B448" s="40"/>
      <c r="C448" s="35"/>
      <c r="D448" s="40"/>
      <c r="E448" s="40"/>
      <c r="F448" s="36"/>
      <c r="G448" s="36"/>
      <c r="H448" s="40"/>
      <c r="I448" s="36"/>
      <c r="J448" s="41"/>
      <c r="K448" s="41"/>
      <c r="L448" s="41"/>
      <c r="M448" s="49"/>
      <c r="N448" s="40"/>
      <c r="O448" s="40"/>
      <c r="P448" s="40"/>
      <c r="Q4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8">
        <f>(Table1[[#This Row],[Registration]]-30)</f>
        <v>-30</v>
      </c>
      <c r="T448" t="e">
        <f>MONTH(Table1[[#This Row],[Column3]])</f>
        <v>#NUM!</v>
      </c>
    </row>
    <row r="449" spans="2:20" ht="54.75" customHeight="1" x14ac:dyDescent="0.25">
      <c r="B449" s="40"/>
      <c r="C449" s="35"/>
      <c r="D449" s="40"/>
      <c r="E449" s="40"/>
      <c r="F449" s="36"/>
      <c r="G449" s="36"/>
      <c r="H449" s="40"/>
      <c r="I449" s="36"/>
      <c r="J449" s="41"/>
      <c r="K449" s="41"/>
      <c r="L449" s="41"/>
      <c r="M449" s="49"/>
      <c r="N449" s="40"/>
      <c r="O449" s="40"/>
      <c r="P449" s="40"/>
      <c r="Q4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49">
        <f>(Table1[[#This Row],[Registration]]-30)</f>
        <v>-30</v>
      </c>
      <c r="T449" t="e">
        <f>MONTH(Table1[[#This Row],[Column3]])</f>
        <v>#NUM!</v>
      </c>
    </row>
    <row r="450" spans="2:20" ht="54.75" customHeight="1" x14ac:dyDescent="0.25">
      <c r="B450" s="40"/>
      <c r="C450" s="35"/>
      <c r="D450" s="40"/>
      <c r="E450" s="40"/>
      <c r="F450" s="36"/>
      <c r="G450" s="36"/>
      <c r="H450" s="40"/>
      <c r="I450" s="36"/>
      <c r="J450" s="41"/>
      <c r="K450" s="41"/>
      <c r="L450" s="41"/>
      <c r="M450" s="49"/>
      <c r="N450" s="40"/>
      <c r="O450" s="40"/>
      <c r="P450" s="40"/>
      <c r="Q4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0">
        <f>(Table1[[#This Row],[Registration]]-30)</f>
        <v>-30</v>
      </c>
      <c r="T450" t="e">
        <f>MONTH(Table1[[#This Row],[Column3]])</f>
        <v>#NUM!</v>
      </c>
    </row>
    <row r="451" spans="2:20" ht="54.75" customHeight="1" x14ac:dyDescent="0.25">
      <c r="B451" s="40"/>
      <c r="C451" s="35"/>
      <c r="D451" s="40"/>
      <c r="E451" s="40"/>
      <c r="F451" s="36"/>
      <c r="G451" s="36"/>
      <c r="H451" s="40"/>
      <c r="I451" s="36"/>
      <c r="J451" s="41"/>
      <c r="K451" s="41"/>
      <c r="L451" s="41"/>
      <c r="M451" s="49"/>
      <c r="N451" s="40"/>
      <c r="O451" s="40"/>
      <c r="P451" s="40"/>
      <c r="Q4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1">
        <f>(Table1[[#This Row],[Registration]]-30)</f>
        <v>-30</v>
      </c>
      <c r="T451" t="e">
        <f>MONTH(Table1[[#This Row],[Column3]])</f>
        <v>#NUM!</v>
      </c>
    </row>
    <row r="452" spans="2:20" ht="54.75" customHeight="1" x14ac:dyDescent="0.25">
      <c r="B452" s="40"/>
      <c r="C452" s="35"/>
      <c r="D452" s="40"/>
      <c r="E452" s="40"/>
      <c r="F452" s="36"/>
      <c r="G452" s="36"/>
      <c r="H452" s="40"/>
      <c r="I452" s="36"/>
      <c r="J452" s="41"/>
      <c r="K452" s="41"/>
      <c r="L452" s="41"/>
      <c r="M452" s="49"/>
      <c r="N452" s="40"/>
      <c r="O452" s="40"/>
      <c r="P452" s="40"/>
      <c r="Q4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2">
        <f>(Table1[[#This Row],[Registration]]-30)</f>
        <v>-30</v>
      </c>
      <c r="T452" t="e">
        <f>MONTH(Table1[[#This Row],[Column3]])</f>
        <v>#NUM!</v>
      </c>
    </row>
    <row r="453" spans="2:20" ht="54.75" customHeight="1" x14ac:dyDescent="0.25">
      <c r="B453" s="40"/>
      <c r="C453" s="35"/>
      <c r="D453" s="40"/>
      <c r="E453" s="40"/>
      <c r="F453" s="36"/>
      <c r="G453" s="36"/>
      <c r="H453" s="40"/>
      <c r="I453" s="36"/>
      <c r="J453" s="41"/>
      <c r="K453" s="41"/>
      <c r="L453" s="41"/>
      <c r="M453" s="49"/>
      <c r="N453" s="40"/>
      <c r="O453" s="40"/>
      <c r="P453" s="40"/>
      <c r="Q4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3">
        <f>(Table1[[#This Row],[Registration]]-30)</f>
        <v>-30</v>
      </c>
      <c r="T453" t="e">
        <f>MONTH(Table1[[#This Row],[Column3]])</f>
        <v>#NUM!</v>
      </c>
    </row>
    <row r="454" spans="2:20" ht="54.75" customHeight="1" x14ac:dyDescent="0.25">
      <c r="B454" s="40"/>
      <c r="C454" s="35"/>
      <c r="D454" s="40"/>
      <c r="E454" s="40"/>
      <c r="F454" s="36"/>
      <c r="G454" s="36"/>
      <c r="H454" s="40"/>
      <c r="I454" s="36"/>
      <c r="J454" s="41"/>
      <c r="K454" s="41"/>
      <c r="L454" s="41"/>
      <c r="M454" s="49"/>
      <c r="N454" s="40"/>
      <c r="O454" s="40"/>
      <c r="P454" s="40"/>
      <c r="Q4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4">
        <f>(Table1[[#This Row],[Registration]]-30)</f>
        <v>-30</v>
      </c>
      <c r="T454" t="e">
        <f>MONTH(Table1[[#This Row],[Column3]])</f>
        <v>#NUM!</v>
      </c>
    </row>
    <row r="455" spans="2:20" ht="54.75" customHeight="1" x14ac:dyDescent="0.25">
      <c r="B455" s="40"/>
      <c r="C455" s="35"/>
      <c r="D455" s="40"/>
      <c r="E455" s="40"/>
      <c r="F455" s="36"/>
      <c r="G455" s="36"/>
      <c r="H455" s="40"/>
      <c r="I455" s="36"/>
      <c r="J455" s="41"/>
      <c r="K455" s="41"/>
      <c r="L455" s="41"/>
      <c r="M455" s="49"/>
      <c r="N455" s="40"/>
      <c r="O455" s="40"/>
      <c r="P455" s="40"/>
      <c r="Q4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5">
        <f>(Table1[[#This Row],[Registration]]-30)</f>
        <v>-30</v>
      </c>
      <c r="T455" t="e">
        <f>MONTH(Table1[[#This Row],[Column3]])</f>
        <v>#NUM!</v>
      </c>
    </row>
    <row r="456" spans="2:20" ht="54.75" customHeight="1" x14ac:dyDescent="0.25">
      <c r="B456" s="40"/>
      <c r="C456" s="35"/>
      <c r="D456" s="40"/>
      <c r="E456" s="40"/>
      <c r="F456" s="36"/>
      <c r="G456" s="36"/>
      <c r="H456" s="40"/>
      <c r="I456" s="36"/>
      <c r="J456" s="41"/>
      <c r="K456" s="41"/>
      <c r="L456" s="41"/>
      <c r="M456" s="49"/>
      <c r="N456" s="40"/>
      <c r="O456" s="40"/>
      <c r="P456" s="40"/>
      <c r="Q4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6">
        <f>(Table1[[#This Row],[Registration]]-30)</f>
        <v>-30</v>
      </c>
      <c r="T456" t="e">
        <f>MONTH(Table1[[#This Row],[Column3]])</f>
        <v>#NUM!</v>
      </c>
    </row>
    <row r="457" spans="2:20" ht="54.75" customHeight="1" x14ac:dyDescent="0.25">
      <c r="B457" s="40"/>
      <c r="C457" s="35"/>
      <c r="D457" s="40"/>
      <c r="E457" s="40"/>
      <c r="F457" s="36"/>
      <c r="G457" s="36"/>
      <c r="H457" s="40"/>
      <c r="I457" s="36"/>
      <c r="J457" s="41"/>
      <c r="K457" s="41"/>
      <c r="L457" s="41"/>
      <c r="M457" s="49"/>
      <c r="N457" s="40"/>
      <c r="O457" s="40"/>
      <c r="P457" s="40"/>
      <c r="Q4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7">
        <f>(Table1[[#This Row],[Registration]]-30)</f>
        <v>-30</v>
      </c>
      <c r="T457" t="e">
        <f>MONTH(Table1[[#This Row],[Column3]])</f>
        <v>#NUM!</v>
      </c>
    </row>
    <row r="458" spans="2:20" ht="54.75" customHeight="1" x14ac:dyDescent="0.25">
      <c r="B458" s="40"/>
      <c r="C458" s="35"/>
      <c r="D458" s="40"/>
      <c r="E458" s="40"/>
      <c r="F458" s="36"/>
      <c r="G458" s="36"/>
      <c r="H458" s="40"/>
      <c r="I458" s="36"/>
      <c r="J458" s="41"/>
      <c r="K458" s="41"/>
      <c r="L458" s="41"/>
      <c r="M458" s="49"/>
      <c r="N458" s="40"/>
      <c r="O458" s="40"/>
      <c r="P458" s="40"/>
      <c r="Q4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8">
        <f>(Table1[[#This Row],[Registration]]-30)</f>
        <v>-30</v>
      </c>
      <c r="T458" t="e">
        <f>MONTH(Table1[[#This Row],[Column3]])</f>
        <v>#NUM!</v>
      </c>
    </row>
    <row r="459" spans="2:20" ht="54.75" customHeight="1" x14ac:dyDescent="0.25">
      <c r="B459" s="40"/>
      <c r="C459" s="35"/>
      <c r="D459" s="40"/>
      <c r="E459" s="40"/>
      <c r="F459" s="36"/>
      <c r="G459" s="36"/>
      <c r="H459" s="40"/>
      <c r="I459" s="36"/>
      <c r="J459" s="41"/>
      <c r="K459" s="41"/>
      <c r="L459" s="41"/>
      <c r="M459" s="49"/>
      <c r="N459" s="40"/>
      <c r="O459" s="40"/>
      <c r="P459" s="40"/>
      <c r="Q4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59">
        <f>(Table1[[#This Row],[Registration]]-30)</f>
        <v>-30</v>
      </c>
      <c r="T459" t="e">
        <f>MONTH(Table1[[#This Row],[Column3]])</f>
        <v>#NUM!</v>
      </c>
    </row>
    <row r="460" spans="2:20" ht="54.75" customHeight="1" x14ac:dyDescent="0.25">
      <c r="B460" s="40"/>
      <c r="C460" s="35"/>
      <c r="D460" s="40"/>
      <c r="E460" s="40"/>
      <c r="F460" s="36"/>
      <c r="G460" s="36"/>
      <c r="H460" s="40"/>
      <c r="I460" s="36"/>
      <c r="J460" s="41"/>
      <c r="K460" s="41"/>
      <c r="L460" s="41"/>
      <c r="M460" s="49"/>
      <c r="N460" s="40"/>
      <c r="O460" s="40"/>
      <c r="P460" s="40"/>
      <c r="Q4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0">
        <f>(Table1[[#This Row],[Registration]]-30)</f>
        <v>-30</v>
      </c>
      <c r="T460" t="e">
        <f>MONTH(Table1[[#This Row],[Column3]])</f>
        <v>#NUM!</v>
      </c>
    </row>
    <row r="461" spans="2:20" ht="54.75" customHeight="1" x14ac:dyDescent="0.25">
      <c r="B461" s="40"/>
      <c r="C461" s="35"/>
      <c r="D461" s="40"/>
      <c r="E461" s="40"/>
      <c r="F461" s="36"/>
      <c r="G461" s="36"/>
      <c r="H461" s="40"/>
      <c r="I461" s="36"/>
      <c r="J461" s="41"/>
      <c r="K461" s="41"/>
      <c r="L461" s="41"/>
      <c r="M461" s="49"/>
      <c r="N461" s="40"/>
      <c r="O461" s="40"/>
      <c r="P461" s="40"/>
      <c r="Q4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1">
        <f>(Table1[[#This Row],[Registration]]-30)</f>
        <v>-30</v>
      </c>
      <c r="T461" t="e">
        <f>MONTH(Table1[[#This Row],[Column3]])</f>
        <v>#NUM!</v>
      </c>
    </row>
    <row r="462" spans="2:20" ht="54.75" customHeight="1" x14ac:dyDescent="0.25">
      <c r="B462" s="40"/>
      <c r="C462" s="35"/>
      <c r="D462" s="40"/>
      <c r="E462" s="40"/>
      <c r="F462" s="36"/>
      <c r="G462" s="36"/>
      <c r="H462" s="40"/>
      <c r="I462" s="40"/>
      <c r="J462" s="41"/>
      <c r="K462" s="41"/>
      <c r="L462" s="41"/>
      <c r="M462" s="49"/>
      <c r="N462" s="40"/>
      <c r="O462" s="40"/>
      <c r="P462" s="40"/>
      <c r="Q4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2">
        <f>(Table1[[#This Row],[Registration]]-30)</f>
        <v>-30</v>
      </c>
      <c r="T462" t="e">
        <f>MONTH(Table1[[#This Row],[Column3]])</f>
        <v>#NUM!</v>
      </c>
    </row>
    <row r="463" spans="2:20" ht="54.75" customHeight="1" x14ac:dyDescent="0.25">
      <c r="B463" s="40"/>
      <c r="C463" s="35"/>
      <c r="D463" s="40"/>
      <c r="E463" s="40"/>
      <c r="F463" s="36"/>
      <c r="G463" s="36"/>
      <c r="H463" s="40"/>
      <c r="I463" s="40"/>
      <c r="J463" s="41"/>
      <c r="K463" s="41"/>
      <c r="L463" s="41"/>
      <c r="M463" s="49"/>
      <c r="N463" s="40"/>
      <c r="O463" s="40"/>
      <c r="P463" s="40"/>
      <c r="Q4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3">
        <f>(Table1[[#This Row],[Registration]]-30)</f>
        <v>-30</v>
      </c>
      <c r="T463" t="e">
        <f>MONTH(Table1[[#This Row],[Column3]])</f>
        <v>#NUM!</v>
      </c>
    </row>
    <row r="464" spans="2:20" ht="54.75" customHeight="1" x14ac:dyDescent="0.25">
      <c r="B464" s="40"/>
      <c r="C464" s="35"/>
      <c r="D464" s="40"/>
      <c r="E464" s="40"/>
      <c r="F464" s="36"/>
      <c r="G464" s="36"/>
      <c r="H464" s="40"/>
      <c r="I464" s="40"/>
      <c r="J464" s="41"/>
      <c r="K464" s="41"/>
      <c r="L464" s="41"/>
      <c r="M464" s="49"/>
      <c r="N464" s="40"/>
      <c r="O464" s="40"/>
      <c r="P464" s="40"/>
      <c r="Q4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4">
        <f>(Table1[[#This Row],[Registration]]-30)</f>
        <v>-30</v>
      </c>
      <c r="T464" t="e">
        <f>MONTH(Table1[[#This Row],[Column3]])</f>
        <v>#NUM!</v>
      </c>
    </row>
    <row r="465" spans="2:20" ht="54.75" customHeight="1" x14ac:dyDescent="0.25">
      <c r="B465" s="40"/>
      <c r="C465" s="35"/>
      <c r="D465" s="40"/>
      <c r="E465" s="40"/>
      <c r="F465" s="36"/>
      <c r="G465" s="36"/>
      <c r="H465" s="40"/>
      <c r="I465" s="40"/>
      <c r="J465" s="41"/>
      <c r="K465" s="41"/>
      <c r="L465" s="41"/>
      <c r="M465" s="49"/>
      <c r="N465" s="40"/>
      <c r="O465" s="40"/>
      <c r="P465" s="40"/>
      <c r="Q4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5">
        <f>(Table1[[#This Row],[Registration]]-30)</f>
        <v>-30</v>
      </c>
      <c r="T465" t="e">
        <f>MONTH(Table1[[#This Row],[Column3]])</f>
        <v>#NUM!</v>
      </c>
    </row>
    <row r="466" spans="2:20" ht="54.75" customHeight="1" x14ac:dyDescent="0.25">
      <c r="B466" s="40"/>
      <c r="C466" s="35"/>
      <c r="D466" s="40"/>
      <c r="E466" s="40"/>
      <c r="F466" s="36"/>
      <c r="G466" s="36"/>
      <c r="H466" s="40"/>
      <c r="I466" s="40"/>
      <c r="J466" s="41"/>
      <c r="K466" s="41"/>
      <c r="L466" s="41"/>
      <c r="M466" s="49"/>
      <c r="N466" s="40"/>
      <c r="O466" s="40"/>
      <c r="P466" s="40"/>
      <c r="Q4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6">
        <f>(Table1[[#This Row],[Registration]]-30)</f>
        <v>-30</v>
      </c>
      <c r="T466" t="e">
        <f>MONTH(Table1[[#This Row],[Column3]])</f>
        <v>#NUM!</v>
      </c>
    </row>
    <row r="467" spans="2:20" ht="54.75" customHeight="1" x14ac:dyDescent="0.25">
      <c r="B467" s="40"/>
      <c r="C467" s="35"/>
      <c r="D467" s="40"/>
      <c r="E467" s="40"/>
      <c r="F467" s="36"/>
      <c r="G467" s="36"/>
      <c r="H467" s="40"/>
      <c r="I467" s="40"/>
      <c r="J467" s="41"/>
      <c r="K467" s="41"/>
      <c r="L467" s="41"/>
      <c r="M467" s="49"/>
      <c r="N467" s="40"/>
      <c r="O467" s="40"/>
      <c r="P467" s="40"/>
      <c r="Q4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7">
        <f>(Table1[[#This Row],[Registration]]-30)</f>
        <v>-30</v>
      </c>
      <c r="T467" t="e">
        <f>MONTH(Table1[[#This Row],[Column3]])</f>
        <v>#NUM!</v>
      </c>
    </row>
    <row r="468" spans="2:20" ht="54.75" customHeight="1" x14ac:dyDescent="0.25">
      <c r="B468" s="40"/>
      <c r="C468" s="35"/>
      <c r="D468" s="40"/>
      <c r="E468" s="40"/>
      <c r="F468" s="36"/>
      <c r="G468" s="36"/>
      <c r="H468" s="40"/>
      <c r="I468" s="40"/>
      <c r="J468" s="41"/>
      <c r="K468" s="41"/>
      <c r="L468" s="41"/>
      <c r="M468" s="49"/>
      <c r="N468" s="40"/>
      <c r="O468" s="40"/>
      <c r="P468" s="40"/>
      <c r="Q4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8">
        <f>(Table1[[#This Row],[Registration]]-30)</f>
        <v>-30</v>
      </c>
      <c r="T468" t="e">
        <f>MONTH(Table1[[#This Row],[Column3]])</f>
        <v>#NUM!</v>
      </c>
    </row>
    <row r="469" spans="2:20" ht="54.75" customHeight="1" x14ac:dyDescent="0.25">
      <c r="B469" s="40"/>
      <c r="C469" s="35"/>
      <c r="D469" s="40"/>
      <c r="E469" s="40"/>
      <c r="F469" s="36"/>
      <c r="G469" s="36"/>
      <c r="H469" s="40"/>
      <c r="I469" s="40"/>
      <c r="J469" s="41"/>
      <c r="K469" s="41"/>
      <c r="L469" s="41"/>
      <c r="M469" s="49"/>
      <c r="N469" s="40"/>
      <c r="O469" s="40"/>
      <c r="P469" s="40"/>
      <c r="Q4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69">
        <f>(Table1[[#This Row],[Registration]]-30)</f>
        <v>-30</v>
      </c>
      <c r="T469" t="e">
        <f>MONTH(Table1[[#This Row],[Column3]])</f>
        <v>#NUM!</v>
      </c>
    </row>
    <row r="470" spans="2:20" ht="54.75" customHeight="1" x14ac:dyDescent="0.25">
      <c r="B470" s="40"/>
      <c r="C470" s="35"/>
      <c r="D470" s="40"/>
      <c r="E470" s="40"/>
      <c r="F470" s="36"/>
      <c r="G470" s="36"/>
      <c r="H470" s="40"/>
      <c r="I470" s="40"/>
      <c r="J470" s="41"/>
      <c r="K470" s="41"/>
      <c r="L470" s="41"/>
      <c r="M470" s="49"/>
      <c r="N470" s="40"/>
      <c r="O470" s="40"/>
      <c r="P470" s="40"/>
      <c r="Q4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0">
        <f>(Table1[[#This Row],[Registration]]-30)</f>
        <v>-30</v>
      </c>
      <c r="T470" t="e">
        <f>MONTH(Table1[[#This Row],[Column3]])</f>
        <v>#NUM!</v>
      </c>
    </row>
    <row r="471" spans="2:20" ht="54.75" customHeight="1" x14ac:dyDescent="0.25">
      <c r="B471" s="40"/>
      <c r="C471" s="35"/>
      <c r="D471" s="40"/>
      <c r="E471" s="40"/>
      <c r="F471" s="36"/>
      <c r="G471" s="36"/>
      <c r="H471" s="40"/>
      <c r="I471" s="40"/>
      <c r="J471" s="41"/>
      <c r="K471" s="41"/>
      <c r="L471" s="41"/>
      <c r="M471" s="49"/>
      <c r="N471" s="40"/>
      <c r="O471" s="40"/>
      <c r="P471" s="40"/>
      <c r="Q4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1">
        <f>(Table1[[#This Row],[Registration]]-30)</f>
        <v>-30</v>
      </c>
      <c r="T471" t="e">
        <f>MONTH(Table1[[#This Row],[Column3]])</f>
        <v>#NUM!</v>
      </c>
    </row>
    <row r="472" spans="2:20" ht="54.75" customHeight="1" x14ac:dyDescent="0.25">
      <c r="B472" s="40"/>
      <c r="C472" s="35"/>
      <c r="D472" s="40"/>
      <c r="E472" s="40"/>
      <c r="F472" s="36"/>
      <c r="G472" s="36"/>
      <c r="H472" s="40"/>
      <c r="I472" s="40"/>
      <c r="J472" s="41"/>
      <c r="K472" s="41"/>
      <c r="L472" s="41"/>
      <c r="M472" s="49"/>
      <c r="N472" s="40"/>
      <c r="O472" s="40"/>
      <c r="P472" s="40"/>
      <c r="Q4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2">
        <f>(Table1[[#This Row],[Registration]]-30)</f>
        <v>-30</v>
      </c>
      <c r="T472" t="e">
        <f>MONTH(Table1[[#This Row],[Column3]])</f>
        <v>#NUM!</v>
      </c>
    </row>
    <row r="473" spans="2:20" ht="54.75" customHeight="1" x14ac:dyDescent="0.25">
      <c r="B473" s="40"/>
      <c r="C473" s="35"/>
      <c r="D473" s="40"/>
      <c r="E473" s="40"/>
      <c r="F473" s="36"/>
      <c r="G473" s="36"/>
      <c r="H473" s="40"/>
      <c r="I473" s="40"/>
      <c r="J473" s="41"/>
      <c r="K473" s="41"/>
      <c r="L473" s="41"/>
      <c r="M473" s="49"/>
      <c r="N473" s="40"/>
      <c r="O473" s="40"/>
      <c r="P473" s="40"/>
      <c r="Q4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3">
        <f>(Table1[[#This Row],[Registration]]-30)</f>
        <v>-30</v>
      </c>
      <c r="T473" t="e">
        <f>MONTH(Table1[[#This Row],[Column3]])</f>
        <v>#NUM!</v>
      </c>
    </row>
    <row r="474" spans="2:20" ht="54.75" customHeight="1" x14ac:dyDescent="0.25">
      <c r="B474" s="40"/>
      <c r="C474" s="35"/>
      <c r="D474" s="40"/>
      <c r="E474" s="40"/>
      <c r="F474" s="36"/>
      <c r="G474" s="36"/>
      <c r="H474" s="40"/>
      <c r="I474" s="40"/>
      <c r="J474" s="41"/>
      <c r="K474" s="41"/>
      <c r="L474" s="41"/>
      <c r="M474" s="49"/>
      <c r="N474" s="40"/>
      <c r="O474" s="40"/>
      <c r="P474" s="40"/>
      <c r="Q4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4">
        <f>(Table1[[#This Row],[Registration]]-30)</f>
        <v>-30</v>
      </c>
      <c r="T474" t="e">
        <f>MONTH(Table1[[#This Row],[Column3]])</f>
        <v>#NUM!</v>
      </c>
    </row>
    <row r="475" spans="2:20" ht="54.75" customHeight="1" x14ac:dyDescent="0.25">
      <c r="B475" s="40"/>
      <c r="C475" s="35"/>
      <c r="D475" s="40"/>
      <c r="E475" s="40"/>
      <c r="F475" s="36"/>
      <c r="G475" s="36"/>
      <c r="H475" s="40"/>
      <c r="I475" s="40"/>
      <c r="J475" s="41"/>
      <c r="K475" s="41"/>
      <c r="L475" s="41"/>
      <c r="M475" s="49"/>
      <c r="N475" s="40"/>
      <c r="O475" s="40"/>
      <c r="P475" s="40"/>
      <c r="Q4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5">
        <f>(Table1[[#This Row],[Registration]]-30)</f>
        <v>-30</v>
      </c>
      <c r="T475" t="e">
        <f>MONTH(Table1[[#This Row],[Column3]])</f>
        <v>#NUM!</v>
      </c>
    </row>
    <row r="476" spans="2:20" ht="54.75" customHeight="1" x14ac:dyDescent="0.25">
      <c r="B476" s="40"/>
      <c r="C476" s="35"/>
      <c r="D476" s="40"/>
      <c r="E476" s="40"/>
      <c r="F476" s="36"/>
      <c r="G476" s="36"/>
      <c r="H476" s="40"/>
      <c r="I476" s="40"/>
      <c r="J476" s="41"/>
      <c r="K476" s="41"/>
      <c r="L476" s="41"/>
      <c r="M476" s="49"/>
      <c r="N476" s="40"/>
      <c r="O476" s="40"/>
      <c r="P476" s="40"/>
      <c r="Q4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6">
        <f>(Table1[[#This Row],[Registration]]-30)</f>
        <v>-30</v>
      </c>
      <c r="T476" t="e">
        <f>MONTH(Table1[[#This Row],[Column3]])</f>
        <v>#NUM!</v>
      </c>
    </row>
    <row r="477" spans="2:20" ht="54.75" customHeight="1" x14ac:dyDescent="0.25">
      <c r="B477" s="40"/>
      <c r="C477" s="35"/>
      <c r="D477" s="40"/>
      <c r="E477" s="40"/>
      <c r="F477" s="36"/>
      <c r="G477" s="36"/>
      <c r="H477" s="40"/>
      <c r="I477" s="40"/>
      <c r="J477" s="41"/>
      <c r="K477" s="41"/>
      <c r="L477" s="41"/>
      <c r="M477" s="49"/>
      <c r="N477" s="40"/>
      <c r="O477" s="40"/>
      <c r="P477" s="40"/>
      <c r="Q4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7">
        <f>(Table1[[#This Row],[Registration]]-30)</f>
        <v>-30</v>
      </c>
      <c r="T477" t="e">
        <f>MONTH(Table1[[#This Row],[Column3]])</f>
        <v>#NUM!</v>
      </c>
    </row>
    <row r="478" spans="2:20" ht="54.75" customHeight="1" x14ac:dyDescent="0.25">
      <c r="B478" s="40"/>
      <c r="C478" s="35"/>
      <c r="D478" s="40"/>
      <c r="E478" s="40"/>
      <c r="F478" s="36"/>
      <c r="G478" s="36"/>
      <c r="H478" s="40"/>
      <c r="I478" s="40"/>
      <c r="J478" s="41"/>
      <c r="K478" s="41"/>
      <c r="L478" s="41"/>
      <c r="M478" s="49"/>
      <c r="N478" s="40"/>
      <c r="O478" s="40"/>
      <c r="P478" s="40"/>
      <c r="Q4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8">
        <f>(Table1[[#This Row],[Registration]]-30)</f>
        <v>-30</v>
      </c>
      <c r="T478" t="e">
        <f>MONTH(Table1[[#This Row],[Column3]])</f>
        <v>#NUM!</v>
      </c>
    </row>
    <row r="479" spans="2:20" ht="54.75" customHeight="1" x14ac:dyDescent="0.25">
      <c r="B479" s="40"/>
      <c r="C479" s="35"/>
      <c r="D479" s="40"/>
      <c r="E479" s="40"/>
      <c r="F479" s="36"/>
      <c r="G479" s="36"/>
      <c r="H479" s="40"/>
      <c r="I479" s="40"/>
      <c r="J479" s="41"/>
      <c r="K479" s="41"/>
      <c r="L479" s="41"/>
      <c r="M479" s="49"/>
      <c r="N479" s="40"/>
      <c r="O479" s="40"/>
      <c r="P479" s="40"/>
      <c r="Q4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79">
        <f>(Table1[[#This Row],[Registration]]-30)</f>
        <v>-30</v>
      </c>
      <c r="T479" t="e">
        <f>MONTH(Table1[[#This Row],[Column3]])</f>
        <v>#NUM!</v>
      </c>
    </row>
    <row r="480" spans="2:20" ht="54.75" customHeight="1" x14ac:dyDescent="0.25">
      <c r="B480" s="40"/>
      <c r="C480" s="35"/>
      <c r="D480" s="40"/>
      <c r="E480" s="40"/>
      <c r="F480" s="36"/>
      <c r="G480" s="36"/>
      <c r="H480" s="40"/>
      <c r="I480" s="40"/>
      <c r="J480" s="41"/>
      <c r="K480" s="41"/>
      <c r="L480" s="41"/>
      <c r="M480" s="49"/>
      <c r="N480" s="40"/>
      <c r="O480" s="40"/>
      <c r="P480" s="40"/>
      <c r="Q4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0">
        <f>(Table1[[#This Row],[Registration]]-30)</f>
        <v>-30</v>
      </c>
      <c r="T480" t="e">
        <f>MONTH(Table1[[#This Row],[Column3]])</f>
        <v>#NUM!</v>
      </c>
    </row>
    <row r="481" spans="2:20" ht="54.75" customHeight="1" x14ac:dyDescent="0.25">
      <c r="B481" s="40"/>
      <c r="C481" s="35"/>
      <c r="D481" s="40"/>
      <c r="E481" s="40"/>
      <c r="F481" s="36"/>
      <c r="G481" s="36"/>
      <c r="H481" s="40"/>
      <c r="I481" s="40"/>
      <c r="J481" s="41"/>
      <c r="K481" s="41"/>
      <c r="L481" s="41"/>
      <c r="M481" s="49"/>
      <c r="N481" s="40"/>
      <c r="O481" s="40"/>
      <c r="P481" s="40"/>
      <c r="Q4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1">
        <f>(Table1[[#This Row],[Registration]]-30)</f>
        <v>-30</v>
      </c>
      <c r="T481" t="e">
        <f>MONTH(Table1[[#This Row],[Column3]])</f>
        <v>#NUM!</v>
      </c>
    </row>
    <row r="482" spans="2:20" ht="54.75" customHeight="1" x14ac:dyDescent="0.25">
      <c r="B482" s="40"/>
      <c r="C482" s="35"/>
      <c r="D482" s="40"/>
      <c r="E482" s="40"/>
      <c r="F482" s="36"/>
      <c r="G482" s="36"/>
      <c r="H482" s="40"/>
      <c r="I482" s="40"/>
      <c r="J482" s="41"/>
      <c r="K482" s="41"/>
      <c r="L482" s="41"/>
      <c r="M482" s="49"/>
      <c r="N482" s="40"/>
      <c r="O482" s="40"/>
      <c r="P482" s="40"/>
      <c r="Q4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2">
        <f>(Table1[[#This Row],[Registration]]-30)</f>
        <v>-30</v>
      </c>
      <c r="T482" t="e">
        <f>MONTH(Table1[[#This Row],[Column3]])</f>
        <v>#NUM!</v>
      </c>
    </row>
    <row r="483" spans="2:20" ht="54.75" customHeight="1" x14ac:dyDescent="0.25">
      <c r="B483" s="40"/>
      <c r="C483" s="35"/>
      <c r="D483" s="40"/>
      <c r="E483" s="40"/>
      <c r="F483" s="36"/>
      <c r="G483" s="36"/>
      <c r="H483" s="40"/>
      <c r="I483" s="40"/>
      <c r="J483" s="41"/>
      <c r="K483" s="41"/>
      <c r="L483" s="41"/>
      <c r="M483" s="49"/>
      <c r="N483" s="40"/>
      <c r="O483" s="40"/>
      <c r="P483" s="40"/>
      <c r="Q4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3">
        <f>(Table1[[#This Row],[Registration]]-30)</f>
        <v>-30</v>
      </c>
      <c r="T483" t="e">
        <f>MONTH(Table1[[#This Row],[Column3]])</f>
        <v>#NUM!</v>
      </c>
    </row>
    <row r="484" spans="2:20" ht="54.75" customHeight="1" x14ac:dyDescent="0.25">
      <c r="B484" s="40"/>
      <c r="C484" s="35"/>
      <c r="D484" s="40"/>
      <c r="E484" s="40"/>
      <c r="F484" s="36"/>
      <c r="G484" s="36"/>
      <c r="H484" s="40"/>
      <c r="I484" s="40"/>
      <c r="J484" s="41"/>
      <c r="K484" s="41"/>
      <c r="L484" s="41"/>
      <c r="M484" s="49"/>
      <c r="N484" s="40"/>
      <c r="O484" s="40"/>
      <c r="P484" s="40"/>
      <c r="Q4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4">
        <f>(Table1[[#This Row],[Registration]]-30)</f>
        <v>-30</v>
      </c>
      <c r="T484" t="e">
        <f>MONTH(Table1[[#This Row],[Column3]])</f>
        <v>#NUM!</v>
      </c>
    </row>
    <row r="485" spans="2:20" ht="54.75" customHeight="1" x14ac:dyDescent="0.25">
      <c r="B485" s="40"/>
      <c r="C485" s="35"/>
      <c r="D485" s="40"/>
      <c r="E485" s="40"/>
      <c r="F485" s="36"/>
      <c r="G485" s="36"/>
      <c r="H485" s="40"/>
      <c r="I485" s="40"/>
      <c r="J485" s="41"/>
      <c r="K485" s="41"/>
      <c r="L485" s="41"/>
      <c r="M485" s="49"/>
      <c r="N485" s="40"/>
      <c r="O485" s="40"/>
      <c r="P485" s="40"/>
      <c r="Q4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5">
        <f>(Table1[[#This Row],[Registration]]-30)</f>
        <v>-30</v>
      </c>
      <c r="T485" t="e">
        <f>MONTH(Table1[[#This Row],[Column3]])</f>
        <v>#NUM!</v>
      </c>
    </row>
    <row r="486" spans="2:20" ht="54.75" customHeight="1" x14ac:dyDescent="0.25">
      <c r="B486" s="40"/>
      <c r="C486" s="35"/>
      <c r="D486" s="40"/>
      <c r="E486" s="40"/>
      <c r="F486" s="36"/>
      <c r="G486" s="36"/>
      <c r="H486" s="40"/>
      <c r="I486" s="40"/>
      <c r="J486" s="41"/>
      <c r="K486" s="41"/>
      <c r="L486" s="41"/>
      <c r="M486" s="49"/>
      <c r="N486" s="40"/>
      <c r="O486" s="40"/>
      <c r="P486" s="40"/>
      <c r="Q4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6">
        <f>(Table1[[#This Row],[Registration]]-30)</f>
        <v>-30</v>
      </c>
      <c r="T486" t="e">
        <f>MONTH(Table1[[#This Row],[Column3]])</f>
        <v>#NUM!</v>
      </c>
    </row>
    <row r="487" spans="2:20" ht="54.75" customHeight="1" x14ac:dyDescent="0.25">
      <c r="B487" s="40"/>
      <c r="C487" s="35"/>
      <c r="D487" s="40"/>
      <c r="E487" s="40"/>
      <c r="F487" s="36"/>
      <c r="G487" s="36"/>
      <c r="H487" s="40"/>
      <c r="I487" s="40"/>
      <c r="J487" s="41"/>
      <c r="K487" s="41"/>
      <c r="L487" s="41"/>
      <c r="M487" s="49"/>
      <c r="N487" s="40"/>
      <c r="O487" s="40"/>
      <c r="P487" s="40"/>
      <c r="Q4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7">
        <f>(Table1[[#This Row],[Registration]]-30)</f>
        <v>-30</v>
      </c>
      <c r="T487" t="e">
        <f>MONTH(Table1[[#This Row],[Column3]])</f>
        <v>#NUM!</v>
      </c>
    </row>
    <row r="488" spans="2:20" ht="54.75" customHeight="1" x14ac:dyDescent="0.25">
      <c r="B488" s="40"/>
      <c r="C488" s="35"/>
      <c r="D488" s="40"/>
      <c r="E488" s="40"/>
      <c r="F488" s="36"/>
      <c r="G488" s="36"/>
      <c r="H488" s="40"/>
      <c r="I488" s="40"/>
      <c r="J488" s="41"/>
      <c r="K488" s="41"/>
      <c r="L488" s="41"/>
      <c r="M488" s="49"/>
      <c r="N488" s="40"/>
      <c r="O488" s="40"/>
      <c r="P488" s="40"/>
      <c r="Q4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8">
        <f>(Table1[[#This Row],[Registration]]-30)</f>
        <v>-30</v>
      </c>
      <c r="T488" t="e">
        <f>MONTH(Table1[[#This Row],[Column3]])</f>
        <v>#NUM!</v>
      </c>
    </row>
    <row r="489" spans="2:20" ht="54.75" customHeight="1" x14ac:dyDescent="0.25">
      <c r="B489" s="40"/>
      <c r="C489" s="35"/>
      <c r="D489" s="40"/>
      <c r="E489" s="40"/>
      <c r="F489" s="36"/>
      <c r="G489" s="36"/>
      <c r="H489" s="40"/>
      <c r="I489" s="40"/>
      <c r="J489" s="41"/>
      <c r="K489" s="41"/>
      <c r="L489" s="41"/>
      <c r="M489" s="49"/>
      <c r="N489" s="40"/>
      <c r="O489" s="40"/>
      <c r="P489" s="40"/>
      <c r="Q4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89">
        <f>(Table1[[#This Row],[Registration]]-30)</f>
        <v>-30</v>
      </c>
      <c r="T489" t="e">
        <f>MONTH(Table1[[#This Row],[Column3]])</f>
        <v>#NUM!</v>
      </c>
    </row>
    <row r="490" spans="2:20" ht="54.75" customHeight="1" x14ac:dyDescent="0.25">
      <c r="B490" s="40"/>
      <c r="C490" s="35"/>
      <c r="D490" s="40"/>
      <c r="E490" s="40"/>
      <c r="F490" s="36"/>
      <c r="G490" s="36"/>
      <c r="H490" s="40"/>
      <c r="I490" s="40"/>
      <c r="J490" s="41"/>
      <c r="K490" s="41"/>
      <c r="L490" s="41"/>
      <c r="M490" s="49"/>
      <c r="N490" s="40"/>
      <c r="O490" s="40"/>
      <c r="P490" s="40"/>
      <c r="Q4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0">
        <f>(Table1[[#This Row],[Registration]]-30)</f>
        <v>-30</v>
      </c>
      <c r="T490" t="e">
        <f>MONTH(Table1[[#This Row],[Column3]])</f>
        <v>#NUM!</v>
      </c>
    </row>
    <row r="491" spans="2:20" ht="54.75" customHeight="1" x14ac:dyDescent="0.25">
      <c r="B491" s="40"/>
      <c r="C491" s="35"/>
      <c r="D491" s="40"/>
      <c r="E491" s="40"/>
      <c r="F491" s="36"/>
      <c r="G491" s="36"/>
      <c r="H491" s="40"/>
      <c r="I491" s="40"/>
      <c r="J491" s="41"/>
      <c r="K491" s="41"/>
      <c r="L491" s="41"/>
      <c r="M491" s="49"/>
      <c r="N491" s="40"/>
      <c r="O491" s="40"/>
      <c r="P491" s="40"/>
      <c r="Q4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1">
        <f>(Table1[[#This Row],[Registration]]-30)</f>
        <v>-30</v>
      </c>
      <c r="T491" t="e">
        <f>MONTH(Table1[[#This Row],[Column3]])</f>
        <v>#NUM!</v>
      </c>
    </row>
    <row r="492" spans="2:20" ht="54.75" customHeight="1" x14ac:dyDescent="0.25">
      <c r="B492" s="40"/>
      <c r="C492" s="35"/>
      <c r="D492" s="40"/>
      <c r="E492" s="40"/>
      <c r="F492" s="36"/>
      <c r="G492" s="36"/>
      <c r="H492" s="40"/>
      <c r="I492" s="40"/>
      <c r="J492" s="41"/>
      <c r="K492" s="41"/>
      <c r="L492" s="41"/>
      <c r="M492" s="49"/>
      <c r="N492" s="40"/>
      <c r="O492" s="40"/>
      <c r="P492" s="40"/>
      <c r="Q4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2">
        <f>(Table1[[#This Row],[Registration]]-30)</f>
        <v>-30</v>
      </c>
      <c r="T492" t="e">
        <f>MONTH(Table1[[#This Row],[Column3]])</f>
        <v>#NUM!</v>
      </c>
    </row>
    <row r="493" spans="2:20" ht="54.75" customHeight="1" x14ac:dyDescent="0.25">
      <c r="B493" s="40"/>
      <c r="C493" s="35"/>
      <c r="D493" s="40"/>
      <c r="E493" s="40"/>
      <c r="F493" s="36"/>
      <c r="G493" s="36"/>
      <c r="H493" s="40"/>
      <c r="I493" s="40"/>
      <c r="J493" s="41"/>
      <c r="K493" s="41"/>
      <c r="L493" s="41"/>
      <c r="M493" s="49"/>
      <c r="N493" s="40"/>
      <c r="O493" s="40"/>
      <c r="P493" s="40"/>
      <c r="Q4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3">
        <f>(Table1[[#This Row],[Registration]]-30)</f>
        <v>-30</v>
      </c>
      <c r="T493" t="e">
        <f>MONTH(Table1[[#This Row],[Column3]])</f>
        <v>#NUM!</v>
      </c>
    </row>
    <row r="494" spans="2:20" ht="54.75" customHeight="1" x14ac:dyDescent="0.25">
      <c r="B494" s="40"/>
      <c r="C494" s="35"/>
      <c r="D494" s="40"/>
      <c r="E494" s="40"/>
      <c r="F494" s="36"/>
      <c r="G494" s="36"/>
      <c r="H494" s="40"/>
      <c r="I494" s="40"/>
      <c r="J494" s="41"/>
      <c r="K494" s="41"/>
      <c r="L494" s="41"/>
      <c r="M494" s="49"/>
      <c r="N494" s="40"/>
      <c r="O494" s="40"/>
      <c r="P494" s="40"/>
      <c r="Q4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4">
        <f>(Table1[[#This Row],[Registration]]-30)</f>
        <v>-30</v>
      </c>
      <c r="T494" t="e">
        <f>MONTH(Table1[[#This Row],[Column3]])</f>
        <v>#NUM!</v>
      </c>
    </row>
    <row r="495" spans="2:20" ht="54.75" customHeight="1" x14ac:dyDescent="0.25">
      <c r="B495" s="40"/>
      <c r="C495" s="35"/>
      <c r="D495" s="40"/>
      <c r="E495" s="40"/>
      <c r="F495" s="36"/>
      <c r="G495" s="36"/>
      <c r="H495" s="40"/>
      <c r="I495" s="40"/>
      <c r="J495" s="41"/>
      <c r="K495" s="41"/>
      <c r="L495" s="41"/>
      <c r="M495" s="49"/>
      <c r="N495" s="40"/>
      <c r="O495" s="40"/>
      <c r="P495" s="40"/>
      <c r="Q4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5">
        <f>(Table1[[#This Row],[Registration]]-30)</f>
        <v>-30</v>
      </c>
      <c r="T495" t="e">
        <f>MONTH(Table1[[#This Row],[Column3]])</f>
        <v>#NUM!</v>
      </c>
    </row>
    <row r="496" spans="2:20" ht="54.75" customHeight="1" x14ac:dyDescent="0.25">
      <c r="B496" s="40"/>
      <c r="C496" s="35"/>
      <c r="D496" s="40"/>
      <c r="E496" s="40"/>
      <c r="F496" s="36"/>
      <c r="G496" s="36"/>
      <c r="H496" s="40"/>
      <c r="I496" s="40"/>
      <c r="J496" s="41"/>
      <c r="K496" s="41"/>
      <c r="L496" s="41"/>
      <c r="M496" s="49"/>
      <c r="N496" s="40"/>
      <c r="O496" s="40"/>
      <c r="P496" s="40"/>
      <c r="Q4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6">
        <f>(Table1[[#This Row],[Registration]]-30)</f>
        <v>-30</v>
      </c>
      <c r="T496" t="e">
        <f>MONTH(Table1[[#This Row],[Column3]])</f>
        <v>#NUM!</v>
      </c>
    </row>
    <row r="497" spans="2:20" ht="54.75" customHeight="1" x14ac:dyDescent="0.25">
      <c r="B497" s="40"/>
      <c r="C497" s="35"/>
      <c r="D497" s="40"/>
      <c r="E497" s="40"/>
      <c r="F497" s="36"/>
      <c r="G497" s="36"/>
      <c r="H497" s="40"/>
      <c r="I497" s="40"/>
      <c r="J497" s="41"/>
      <c r="K497" s="41"/>
      <c r="L497" s="41"/>
      <c r="M497" s="49"/>
      <c r="N497" s="40"/>
      <c r="O497" s="40"/>
      <c r="P497" s="40"/>
      <c r="Q4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7">
        <f>(Table1[[#This Row],[Registration]]-30)</f>
        <v>-30</v>
      </c>
      <c r="T497" t="e">
        <f>MONTH(Table1[[#This Row],[Column3]])</f>
        <v>#NUM!</v>
      </c>
    </row>
    <row r="498" spans="2:20" ht="54.75" customHeight="1" x14ac:dyDescent="0.25">
      <c r="B498" s="40"/>
      <c r="C498" s="35"/>
      <c r="D498" s="40"/>
      <c r="E498" s="40"/>
      <c r="F498" s="36"/>
      <c r="G498" s="36"/>
      <c r="H498" s="40"/>
      <c r="I498" s="40"/>
      <c r="J498" s="41"/>
      <c r="K498" s="41"/>
      <c r="L498" s="41"/>
      <c r="M498" s="49"/>
      <c r="N498" s="40"/>
      <c r="O498" s="40"/>
      <c r="P498" s="40"/>
      <c r="Q4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8">
        <f>(Table1[[#This Row],[Registration]]-30)</f>
        <v>-30</v>
      </c>
      <c r="T498" t="e">
        <f>MONTH(Table1[[#This Row],[Column3]])</f>
        <v>#NUM!</v>
      </c>
    </row>
    <row r="499" spans="2:20" ht="54.75" customHeight="1" x14ac:dyDescent="0.25">
      <c r="B499" s="40"/>
      <c r="C499" s="35"/>
      <c r="D499" s="40"/>
      <c r="E499" s="40"/>
      <c r="F499" s="36"/>
      <c r="G499" s="36"/>
      <c r="H499" s="40"/>
      <c r="I499" s="40"/>
      <c r="J499" s="41"/>
      <c r="K499" s="41"/>
      <c r="L499" s="41"/>
      <c r="M499" s="49"/>
      <c r="N499" s="40"/>
      <c r="O499" s="40"/>
      <c r="P499" s="40"/>
      <c r="Q4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4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499">
        <f>(Table1[[#This Row],[Registration]]-30)</f>
        <v>-30</v>
      </c>
      <c r="T499" t="e">
        <f>MONTH(Table1[[#This Row],[Column3]])</f>
        <v>#NUM!</v>
      </c>
    </row>
    <row r="500" spans="2:20" ht="54.75" customHeight="1" x14ac:dyDescent="0.25">
      <c r="B500" s="40"/>
      <c r="C500" s="35"/>
      <c r="D500" s="40"/>
      <c r="E500" s="40"/>
      <c r="F500" s="36"/>
      <c r="G500" s="36"/>
      <c r="H500" s="40"/>
      <c r="I500" s="40"/>
      <c r="J500" s="41"/>
      <c r="K500" s="41"/>
      <c r="L500" s="41"/>
      <c r="M500" s="49"/>
      <c r="N500" s="40"/>
      <c r="O500" s="40"/>
      <c r="P500" s="40"/>
      <c r="Q5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0">
        <f>(Table1[[#This Row],[Registration]]-30)</f>
        <v>-30</v>
      </c>
      <c r="T500" t="e">
        <f>MONTH(Table1[[#This Row],[Column3]])</f>
        <v>#NUM!</v>
      </c>
    </row>
    <row r="501" spans="2:20" ht="54.75" customHeight="1" x14ac:dyDescent="0.25">
      <c r="B501" s="40"/>
      <c r="C501" s="35"/>
      <c r="D501" s="40"/>
      <c r="E501" s="40"/>
      <c r="F501" s="36"/>
      <c r="G501" s="36"/>
      <c r="H501" s="40"/>
      <c r="I501" s="40"/>
      <c r="J501" s="41"/>
      <c r="K501" s="41"/>
      <c r="L501" s="41"/>
      <c r="M501" s="49"/>
      <c r="N501" s="40"/>
      <c r="O501" s="40"/>
      <c r="P501" s="40"/>
      <c r="Q5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1">
        <f>(Table1[[#This Row],[Registration]]-30)</f>
        <v>-30</v>
      </c>
      <c r="T501" t="e">
        <f>MONTH(Table1[[#This Row],[Column3]])</f>
        <v>#NUM!</v>
      </c>
    </row>
    <row r="502" spans="2:20" ht="54.75" customHeight="1" x14ac:dyDescent="0.25">
      <c r="B502" s="40"/>
      <c r="C502" s="35"/>
      <c r="D502" s="40"/>
      <c r="E502" s="40"/>
      <c r="F502" s="36"/>
      <c r="G502" s="36"/>
      <c r="H502" s="40"/>
      <c r="I502" s="40"/>
      <c r="J502" s="41"/>
      <c r="K502" s="41"/>
      <c r="L502" s="41"/>
      <c r="M502" s="49"/>
      <c r="N502" s="40"/>
      <c r="O502" s="40"/>
      <c r="P502" s="40"/>
      <c r="Q5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2">
        <f>(Table1[[#This Row],[Registration]]-30)</f>
        <v>-30</v>
      </c>
      <c r="T502" t="e">
        <f>MONTH(Table1[[#This Row],[Column3]])</f>
        <v>#NUM!</v>
      </c>
    </row>
    <row r="503" spans="2:20" ht="54.75" customHeight="1" x14ac:dyDescent="0.25">
      <c r="B503" s="40"/>
      <c r="C503" s="35"/>
      <c r="D503" s="40"/>
      <c r="E503" s="40"/>
      <c r="F503" s="36"/>
      <c r="G503" s="36"/>
      <c r="H503" s="40"/>
      <c r="I503" s="40"/>
      <c r="J503" s="41"/>
      <c r="K503" s="41"/>
      <c r="L503" s="41"/>
      <c r="M503" s="49"/>
      <c r="N503" s="40"/>
      <c r="O503" s="40"/>
      <c r="P503" s="40"/>
      <c r="Q5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3">
        <f>(Table1[[#This Row],[Registration]]-30)</f>
        <v>-30</v>
      </c>
      <c r="T503" t="e">
        <f>MONTH(Table1[[#This Row],[Column3]])</f>
        <v>#NUM!</v>
      </c>
    </row>
    <row r="504" spans="2:20" ht="54.75" customHeight="1" x14ac:dyDescent="0.25">
      <c r="B504" s="40"/>
      <c r="C504" s="35"/>
      <c r="D504" s="40"/>
      <c r="E504" s="40"/>
      <c r="F504" s="36"/>
      <c r="G504" s="36"/>
      <c r="H504" s="40"/>
      <c r="I504" s="40"/>
      <c r="J504" s="41"/>
      <c r="K504" s="41"/>
      <c r="L504" s="41"/>
      <c r="M504" s="49"/>
      <c r="N504" s="40"/>
      <c r="O504" s="40"/>
      <c r="P504" s="40"/>
      <c r="Q5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4">
        <f>(Table1[[#This Row],[Registration]]-30)</f>
        <v>-30</v>
      </c>
      <c r="T504" t="e">
        <f>MONTH(Table1[[#This Row],[Column3]])</f>
        <v>#NUM!</v>
      </c>
    </row>
    <row r="505" spans="2:20" ht="54.75" customHeight="1" x14ac:dyDescent="0.25">
      <c r="B505" s="40"/>
      <c r="C505" s="35"/>
      <c r="D505" s="40"/>
      <c r="E505" s="40"/>
      <c r="F505" s="36"/>
      <c r="G505" s="36"/>
      <c r="H505" s="40"/>
      <c r="I505" s="40"/>
      <c r="J505" s="41"/>
      <c r="K505" s="41"/>
      <c r="L505" s="41"/>
      <c r="M505" s="49"/>
      <c r="N505" s="40"/>
      <c r="O505" s="40"/>
      <c r="P505" s="40"/>
      <c r="Q5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5">
        <f>(Table1[[#This Row],[Registration]]-30)</f>
        <v>-30</v>
      </c>
      <c r="T505" t="e">
        <f>MONTH(Table1[[#This Row],[Column3]])</f>
        <v>#NUM!</v>
      </c>
    </row>
    <row r="506" spans="2:20" ht="54.75" customHeight="1" x14ac:dyDescent="0.25">
      <c r="B506" s="40"/>
      <c r="C506" s="35"/>
      <c r="D506" s="40"/>
      <c r="E506" s="40"/>
      <c r="F506" s="36"/>
      <c r="G506" s="36"/>
      <c r="H506" s="40"/>
      <c r="I506" s="40"/>
      <c r="J506" s="41"/>
      <c r="K506" s="41"/>
      <c r="L506" s="41"/>
      <c r="M506" s="49"/>
      <c r="N506" s="40"/>
      <c r="O506" s="40"/>
      <c r="P506" s="40"/>
      <c r="Q5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6">
        <f>(Table1[[#This Row],[Registration]]-30)</f>
        <v>-30</v>
      </c>
      <c r="T506" t="e">
        <f>MONTH(Table1[[#This Row],[Column3]])</f>
        <v>#NUM!</v>
      </c>
    </row>
    <row r="507" spans="2:20" ht="54.75" customHeight="1" x14ac:dyDescent="0.25">
      <c r="B507" s="40"/>
      <c r="C507" s="35"/>
      <c r="D507" s="40"/>
      <c r="E507" s="40"/>
      <c r="F507" s="36"/>
      <c r="G507" s="36"/>
      <c r="H507" s="40"/>
      <c r="I507" s="40"/>
      <c r="J507" s="41"/>
      <c r="K507" s="41"/>
      <c r="L507" s="41"/>
      <c r="M507" s="49"/>
      <c r="N507" s="40"/>
      <c r="O507" s="40"/>
      <c r="P507" s="40"/>
      <c r="Q5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7">
        <f>(Table1[[#This Row],[Registration]]-30)</f>
        <v>-30</v>
      </c>
      <c r="T507" t="e">
        <f>MONTH(Table1[[#This Row],[Column3]])</f>
        <v>#NUM!</v>
      </c>
    </row>
    <row r="508" spans="2:20" ht="54.75" customHeight="1" x14ac:dyDescent="0.25">
      <c r="B508" s="40"/>
      <c r="C508" s="35"/>
      <c r="D508" s="40"/>
      <c r="E508" s="40"/>
      <c r="F508" s="36"/>
      <c r="G508" s="36"/>
      <c r="H508" s="40"/>
      <c r="I508" s="40"/>
      <c r="J508" s="41"/>
      <c r="K508" s="41"/>
      <c r="L508" s="41"/>
      <c r="M508" s="49"/>
      <c r="N508" s="40"/>
      <c r="O508" s="40"/>
      <c r="P508" s="40"/>
      <c r="Q5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8">
        <f>(Table1[[#This Row],[Registration]]-30)</f>
        <v>-30</v>
      </c>
      <c r="T508" t="e">
        <f>MONTH(Table1[[#This Row],[Column3]])</f>
        <v>#NUM!</v>
      </c>
    </row>
    <row r="509" spans="2:20" ht="54.75" customHeight="1" x14ac:dyDescent="0.25">
      <c r="B509" s="40"/>
      <c r="C509" s="35"/>
      <c r="D509" s="40"/>
      <c r="E509" s="40"/>
      <c r="F509" s="36"/>
      <c r="G509" s="36"/>
      <c r="H509" s="40"/>
      <c r="I509" s="40"/>
      <c r="J509" s="41"/>
      <c r="K509" s="41"/>
      <c r="L509" s="41"/>
      <c r="M509" s="49"/>
      <c r="N509" s="40"/>
      <c r="O509" s="40"/>
      <c r="P509" s="40"/>
      <c r="Q5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09">
        <f>(Table1[[#This Row],[Registration]]-30)</f>
        <v>-30</v>
      </c>
      <c r="T509" t="e">
        <f>MONTH(Table1[[#This Row],[Column3]])</f>
        <v>#NUM!</v>
      </c>
    </row>
    <row r="510" spans="2:20" ht="54.75" customHeight="1" x14ac:dyDescent="0.25">
      <c r="B510" s="40"/>
      <c r="C510" s="35"/>
      <c r="D510" s="40"/>
      <c r="E510" s="40"/>
      <c r="F510" s="36"/>
      <c r="G510" s="36"/>
      <c r="H510" s="40"/>
      <c r="I510" s="40"/>
      <c r="J510" s="41"/>
      <c r="K510" s="41"/>
      <c r="L510" s="41"/>
      <c r="M510" s="49"/>
      <c r="N510" s="40"/>
      <c r="O510" s="40"/>
      <c r="P510" s="40"/>
      <c r="Q5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0">
        <f>(Table1[[#This Row],[Registration]]-30)</f>
        <v>-30</v>
      </c>
      <c r="T510" t="e">
        <f>MONTH(Table1[[#This Row],[Column3]])</f>
        <v>#NUM!</v>
      </c>
    </row>
    <row r="511" spans="2:20" ht="54.75" customHeight="1" x14ac:dyDescent="0.25">
      <c r="B511" s="40"/>
      <c r="C511" s="35"/>
      <c r="D511" s="40"/>
      <c r="E511" s="40"/>
      <c r="F511" s="36"/>
      <c r="G511" s="36"/>
      <c r="H511" s="40"/>
      <c r="I511" s="40"/>
      <c r="J511" s="41"/>
      <c r="K511" s="41"/>
      <c r="L511" s="41"/>
      <c r="M511" s="49"/>
      <c r="N511" s="40"/>
      <c r="O511" s="40"/>
      <c r="P511" s="40"/>
      <c r="Q5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1">
        <f>(Table1[[#This Row],[Registration]]-30)</f>
        <v>-30</v>
      </c>
      <c r="T511" t="e">
        <f>MONTH(Table1[[#This Row],[Column3]])</f>
        <v>#NUM!</v>
      </c>
    </row>
    <row r="512" spans="2:20" ht="54.75" customHeight="1" x14ac:dyDescent="0.25">
      <c r="B512" s="40"/>
      <c r="C512" s="35"/>
      <c r="D512" s="40"/>
      <c r="E512" s="40"/>
      <c r="F512" s="36"/>
      <c r="G512" s="36"/>
      <c r="H512" s="40"/>
      <c r="I512" s="40"/>
      <c r="J512" s="41"/>
      <c r="K512" s="41"/>
      <c r="L512" s="41"/>
      <c r="M512" s="49"/>
      <c r="N512" s="40"/>
      <c r="O512" s="40"/>
      <c r="P512" s="40"/>
      <c r="Q5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2">
        <f>(Table1[[#This Row],[Registration]]-30)</f>
        <v>-30</v>
      </c>
      <c r="T512" t="e">
        <f>MONTH(Table1[[#This Row],[Column3]])</f>
        <v>#NUM!</v>
      </c>
    </row>
    <row r="513" spans="2:20" ht="54.75" customHeight="1" x14ac:dyDescent="0.25">
      <c r="B513" s="40"/>
      <c r="C513" s="35"/>
      <c r="D513" s="40"/>
      <c r="E513" s="40"/>
      <c r="F513" s="36"/>
      <c r="G513" s="36"/>
      <c r="H513" s="40"/>
      <c r="I513" s="40"/>
      <c r="J513" s="41"/>
      <c r="K513" s="41"/>
      <c r="L513" s="41"/>
      <c r="M513" s="49"/>
      <c r="N513" s="40"/>
      <c r="O513" s="40"/>
      <c r="P513" s="40"/>
      <c r="Q5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3">
        <f>(Table1[[#This Row],[Registration]]-30)</f>
        <v>-30</v>
      </c>
      <c r="T513" t="e">
        <f>MONTH(Table1[[#This Row],[Column3]])</f>
        <v>#NUM!</v>
      </c>
    </row>
    <row r="514" spans="2:20" ht="54.75" customHeight="1" x14ac:dyDescent="0.25">
      <c r="B514" s="40"/>
      <c r="C514" s="35"/>
      <c r="D514" s="40"/>
      <c r="E514" s="40"/>
      <c r="F514" s="36"/>
      <c r="G514" s="36"/>
      <c r="H514" s="40"/>
      <c r="I514" s="40"/>
      <c r="J514" s="41"/>
      <c r="K514" s="41"/>
      <c r="L514" s="41"/>
      <c r="M514" s="49"/>
      <c r="N514" s="40"/>
      <c r="O514" s="40"/>
      <c r="P514" s="40"/>
      <c r="Q5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4">
        <f>(Table1[[#This Row],[Registration]]-30)</f>
        <v>-30</v>
      </c>
      <c r="T514" t="e">
        <f>MONTH(Table1[[#This Row],[Column3]])</f>
        <v>#NUM!</v>
      </c>
    </row>
    <row r="515" spans="2:20" ht="54.75" customHeight="1" x14ac:dyDescent="0.25">
      <c r="B515" s="40"/>
      <c r="C515" s="35"/>
      <c r="D515" s="40"/>
      <c r="E515" s="40"/>
      <c r="F515" s="36"/>
      <c r="G515" s="36"/>
      <c r="H515" s="40"/>
      <c r="I515" s="40"/>
      <c r="J515" s="41"/>
      <c r="K515" s="41"/>
      <c r="L515" s="41"/>
      <c r="M515" s="49"/>
      <c r="N515" s="40"/>
      <c r="O515" s="40"/>
      <c r="P515" s="40"/>
      <c r="Q5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5">
        <f>(Table1[[#This Row],[Registration]]-30)</f>
        <v>-30</v>
      </c>
      <c r="T515" t="e">
        <f>MONTH(Table1[[#This Row],[Column3]])</f>
        <v>#NUM!</v>
      </c>
    </row>
    <row r="516" spans="2:20" ht="54.75" customHeight="1" x14ac:dyDescent="0.25">
      <c r="B516" s="40"/>
      <c r="C516" s="35"/>
      <c r="D516" s="40"/>
      <c r="E516" s="40"/>
      <c r="F516" s="36"/>
      <c r="G516" s="36"/>
      <c r="H516" s="40"/>
      <c r="I516" s="40"/>
      <c r="J516" s="41"/>
      <c r="K516" s="41"/>
      <c r="L516" s="41"/>
      <c r="M516" s="49"/>
      <c r="N516" s="40"/>
      <c r="O516" s="40"/>
      <c r="P516" s="40"/>
      <c r="Q5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6">
        <f>(Table1[[#This Row],[Registration]]-30)</f>
        <v>-30</v>
      </c>
      <c r="T516" t="e">
        <f>MONTH(Table1[[#This Row],[Column3]])</f>
        <v>#NUM!</v>
      </c>
    </row>
    <row r="517" spans="2:20" ht="54.75" customHeight="1" x14ac:dyDescent="0.25">
      <c r="B517" s="40"/>
      <c r="C517" s="35"/>
      <c r="D517" s="40"/>
      <c r="E517" s="40"/>
      <c r="F517" s="36"/>
      <c r="G517" s="36"/>
      <c r="H517" s="40"/>
      <c r="I517" s="40"/>
      <c r="J517" s="41"/>
      <c r="K517" s="41"/>
      <c r="L517" s="41"/>
      <c r="M517" s="49"/>
      <c r="N517" s="40"/>
      <c r="O517" s="40"/>
      <c r="P517" s="40"/>
      <c r="Q5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7">
        <f>(Table1[[#This Row],[Registration]]-30)</f>
        <v>-30</v>
      </c>
      <c r="T517" t="e">
        <f>MONTH(Table1[[#This Row],[Column3]])</f>
        <v>#NUM!</v>
      </c>
    </row>
    <row r="518" spans="2:20" ht="54.75" customHeight="1" x14ac:dyDescent="0.25">
      <c r="B518" s="40"/>
      <c r="C518" s="35"/>
      <c r="D518" s="40"/>
      <c r="E518" s="40"/>
      <c r="F518" s="36"/>
      <c r="G518" s="36"/>
      <c r="H518" s="40"/>
      <c r="I518" s="40"/>
      <c r="J518" s="41"/>
      <c r="K518" s="41"/>
      <c r="L518" s="41"/>
      <c r="M518" s="49"/>
      <c r="N518" s="40"/>
      <c r="O518" s="40"/>
      <c r="P518" s="40"/>
      <c r="Q5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8">
        <f>(Table1[[#This Row],[Registration]]-30)</f>
        <v>-30</v>
      </c>
      <c r="T518" t="e">
        <f>MONTH(Table1[[#This Row],[Column3]])</f>
        <v>#NUM!</v>
      </c>
    </row>
    <row r="519" spans="2:20" ht="54.75" customHeight="1" x14ac:dyDescent="0.25">
      <c r="B519" s="40"/>
      <c r="C519" s="35"/>
      <c r="D519" s="40"/>
      <c r="E519" s="40"/>
      <c r="F519" s="36"/>
      <c r="G519" s="36"/>
      <c r="H519" s="40"/>
      <c r="I519" s="40"/>
      <c r="J519" s="41"/>
      <c r="K519" s="41"/>
      <c r="L519" s="41"/>
      <c r="M519" s="49"/>
      <c r="N519" s="40"/>
      <c r="O519" s="40"/>
      <c r="P519" s="40"/>
      <c r="Q5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19">
        <f>(Table1[[#This Row],[Registration]]-30)</f>
        <v>-30</v>
      </c>
      <c r="T519" t="e">
        <f>MONTH(Table1[[#This Row],[Column3]])</f>
        <v>#NUM!</v>
      </c>
    </row>
    <row r="520" spans="2:20" ht="54.75" customHeight="1" x14ac:dyDescent="0.25">
      <c r="B520" s="40"/>
      <c r="C520" s="35"/>
      <c r="D520" s="40"/>
      <c r="E520" s="40"/>
      <c r="F520" s="36"/>
      <c r="G520" s="36"/>
      <c r="H520" s="40"/>
      <c r="I520" s="40"/>
      <c r="J520" s="41"/>
      <c r="K520" s="41"/>
      <c r="L520" s="41"/>
      <c r="M520" s="49"/>
      <c r="N520" s="40"/>
      <c r="O520" s="40"/>
      <c r="P520" s="40"/>
      <c r="Q5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0">
        <f>(Table1[[#This Row],[Registration]]-30)</f>
        <v>-30</v>
      </c>
      <c r="T520" t="e">
        <f>MONTH(Table1[[#This Row],[Column3]])</f>
        <v>#NUM!</v>
      </c>
    </row>
    <row r="521" spans="2:20" ht="54.75" customHeight="1" x14ac:dyDescent="0.25">
      <c r="B521" s="40"/>
      <c r="C521" s="35"/>
      <c r="D521" s="40"/>
      <c r="E521" s="40"/>
      <c r="F521" s="36"/>
      <c r="G521" s="36"/>
      <c r="H521" s="40"/>
      <c r="I521" s="40"/>
      <c r="J521" s="41"/>
      <c r="K521" s="41"/>
      <c r="L521" s="41"/>
      <c r="M521" s="49"/>
      <c r="N521" s="40"/>
      <c r="O521" s="40"/>
      <c r="P521" s="40"/>
      <c r="Q5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1">
        <f>(Table1[[#This Row],[Registration]]-30)</f>
        <v>-30</v>
      </c>
      <c r="T521" t="e">
        <f>MONTH(Table1[[#This Row],[Column3]])</f>
        <v>#NUM!</v>
      </c>
    </row>
    <row r="522" spans="2:20" ht="54.75" customHeight="1" x14ac:dyDescent="0.25">
      <c r="B522" s="40"/>
      <c r="C522" s="35"/>
      <c r="D522" s="40"/>
      <c r="E522" s="40"/>
      <c r="F522" s="36"/>
      <c r="G522" s="36"/>
      <c r="H522" s="40"/>
      <c r="I522" s="40"/>
      <c r="J522" s="41"/>
      <c r="K522" s="41"/>
      <c r="L522" s="41"/>
      <c r="M522" s="49"/>
      <c r="N522" s="40"/>
      <c r="O522" s="40"/>
      <c r="P522" s="40"/>
      <c r="Q5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2">
        <f>(Table1[[#This Row],[Registration]]-30)</f>
        <v>-30</v>
      </c>
      <c r="T522" t="e">
        <f>MONTH(Table1[[#This Row],[Column3]])</f>
        <v>#NUM!</v>
      </c>
    </row>
    <row r="523" spans="2:20" ht="54.75" customHeight="1" x14ac:dyDescent="0.25">
      <c r="B523" s="40"/>
      <c r="C523" s="35"/>
      <c r="D523" s="40"/>
      <c r="E523" s="40"/>
      <c r="F523" s="36"/>
      <c r="G523" s="36"/>
      <c r="H523" s="40"/>
      <c r="I523" s="40"/>
      <c r="J523" s="41"/>
      <c r="K523" s="41"/>
      <c r="L523" s="41"/>
      <c r="M523" s="49"/>
      <c r="N523" s="40"/>
      <c r="O523" s="40"/>
      <c r="P523" s="40"/>
      <c r="Q5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3">
        <f>(Table1[[#This Row],[Registration]]-30)</f>
        <v>-30</v>
      </c>
      <c r="T523" t="e">
        <f>MONTH(Table1[[#This Row],[Column3]])</f>
        <v>#NUM!</v>
      </c>
    </row>
    <row r="524" spans="2:20" ht="54.75" customHeight="1" x14ac:dyDescent="0.25">
      <c r="B524" s="40"/>
      <c r="C524" s="35"/>
      <c r="D524" s="40"/>
      <c r="E524" s="40"/>
      <c r="F524" s="36"/>
      <c r="G524" s="36"/>
      <c r="H524" s="40"/>
      <c r="I524" s="40"/>
      <c r="J524" s="41"/>
      <c r="K524" s="41"/>
      <c r="L524" s="41"/>
      <c r="M524" s="49"/>
      <c r="N524" s="40"/>
      <c r="O524" s="40"/>
      <c r="P524" s="40"/>
      <c r="Q5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4">
        <f>(Table1[[#This Row],[Registration]]-30)</f>
        <v>-30</v>
      </c>
      <c r="T524" t="e">
        <f>MONTH(Table1[[#This Row],[Column3]])</f>
        <v>#NUM!</v>
      </c>
    </row>
    <row r="525" spans="2:20" ht="54.75" customHeight="1" x14ac:dyDescent="0.25">
      <c r="B525" s="40"/>
      <c r="C525" s="35"/>
      <c r="D525" s="40"/>
      <c r="E525" s="40"/>
      <c r="F525" s="36"/>
      <c r="G525" s="36"/>
      <c r="H525" s="40"/>
      <c r="I525" s="40"/>
      <c r="J525" s="41"/>
      <c r="K525" s="41"/>
      <c r="L525" s="41"/>
      <c r="M525" s="49"/>
      <c r="N525" s="40"/>
      <c r="O525" s="40"/>
      <c r="P525" s="40"/>
      <c r="Q5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5">
        <f>(Table1[[#This Row],[Registration]]-30)</f>
        <v>-30</v>
      </c>
      <c r="T525" t="e">
        <f>MONTH(Table1[[#This Row],[Column3]])</f>
        <v>#NUM!</v>
      </c>
    </row>
    <row r="526" spans="2:20" ht="54.75" customHeight="1" x14ac:dyDescent="0.25">
      <c r="B526" s="40"/>
      <c r="C526" s="35"/>
      <c r="D526" s="40"/>
      <c r="E526" s="40"/>
      <c r="F526" s="36"/>
      <c r="G526" s="36"/>
      <c r="H526" s="40"/>
      <c r="I526" s="40"/>
      <c r="J526" s="41"/>
      <c r="K526" s="41"/>
      <c r="L526" s="41"/>
      <c r="M526" s="49"/>
      <c r="N526" s="40"/>
      <c r="O526" s="40"/>
      <c r="P526" s="40"/>
      <c r="Q5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6">
        <f>(Table1[[#This Row],[Registration]]-30)</f>
        <v>-30</v>
      </c>
      <c r="T526" t="e">
        <f>MONTH(Table1[[#This Row],[Column3]])</f>
        <v>#NUM!</v>
      </c>
    </row>
    <row r="527" spans="2:20" ht="54.75" customHeight="1" x14ac:dyDescent="0.25">
      <c r="B527" s="40"/>
      <c r="C527" s="35"/>
      <c r="D527" s="40"/>
      <c r="E527" s="40"/>
      <c r="F527" s="36"/>
      <c r="G527" s="36"/>
      <c r="H527" s="40"/>
      <c r="I527" s="40"/>
      <c r="J527" s="41"/>
      <c r="K527" s="41"/>
      <c r="L527" s="41"/>
      <c r="M527" s="49"/>
      <c r="N527" s="40"/>
      <c r="O527" s="40"/>
      <c r="P527" s="40"/>
      <c r="Q5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7">
        <f>(Table1[[#This Row],[Registration]]-30)</f>
        <v>-30</v>
      </c>
      <c r="T527" t="e">
        <f>MONTH(Table1[[#This Row],[Column3]])</f>
        <v>#NUM!</v>
      </c>
    </row>
    <row r="528" spans="2:20" ht="54.75" customHeight="1" x14ac:dyDescent="0.25">
      <c r="B528" s="40"/>
      <c r="C528" s="35"/>
      <c r="D528" s="40"/>
      <c r="E528" s="40"/>
      <c r="F528" s="36"/>
      <c r="G528" s="36"/>
      <c r="H528" s="40"/>
      <c r="I528" s="40"/>
      <c r="J528" s="41"/>
      <c r="K528" s="41"/>
      <c r="L528" s="41"/>
      <c r="M528" s="49"/>
      <c r="N528" s="40"/>
      <c r="O528" s="40"/>
      <c r="P528" s="40"/>
      <c r="Q5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8">
        <f>(Table1[[#This Row],[Registration]]-30)</f>
        <v>-30</v>
      </c>
      <c r="T528" t="e">
        <f>MONTH(Table1[[#This Row],[Column3]])</f>
        <v>#NUM!</v>
      </c>
    </row>
    <row r="529" spans="2:20" ht="54.75" customHeight="1" x14ac:dyDescent="0.25">
      <c r="B529" s="40"/>
      <c r="C529" s="35"/>
      <c r="D529" s="40"/>
      <c r="E529" s="40"/>
      <c r="F529" s="36"/>
      <c r="G529" s="36"/>
      <c r="H529" s="40"/>
      <c r="I529" s="40"/>
      <c r="J529" s="41"/>
      <c r="K529" s="41"/>
      <c r="L529" s="41"/>
      <c r="M529" s="49"/>
      <c r="N529" s="40"/>
      <c r="O529" s="40"/>
      <c r="P529" s="40"/>
      <c r="Q5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29">
        <f>(Table1[[#This Row],[Registration]]-30)</f>
        <v>-30</v>
      </c>
      <c r="T529" t="e">
        <f>MONTH(Table1[[#This Row],[Column3]])</f>
        <v>#NUM!</v>
      </c>
    </row>
    <row r="530" spans="2:20" ht="54.75" customHeight="1" x14ac:dyDescent="0.25">
      <c r="B530" s="40"/>
      <c r="C530" s="35"/>
      <c r="D530" s="40"/>
      <c r="E530" s="40"/>
      <c r="F530" s="36"/>
      <c r="G530" s="36"/>
      <c r="H530" s="40"/>
      <c r="I530" s="40"/>
      <c r="J530" s="41"/>
      <c r="K530" s="41"/>
      <c r="L530" s="41"/>
      <c r="M530" s="49"/>
      <c r="N530" s="40"/>
      <c r="O530" s="40"/>
      <c r="P530" s="40"/>
      <c r="Q5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0">
        <f>(Table1[[#This Row],[Registration]]-30)</f>
        <v>-30</v>
      </c>
      <c r="T530" t="e">
        <f>MONTH(Table1[[#This Row],[Column3]])</f>
        <v>#NUM!</v>
      </c>
    </row>
    <row r="531" spans="2:20" ht="54.75" customHeight="1" x14ac:dyDescent="0.25">
      <c r="B531" s="40"/>
      <c r="C531" s="35"/>
      <c r="D531" s="40"/>
      <c r="E531" s="40"/>
      <c r="F531" s="36"/>
      <c r="G531" s="36"/>
      <c r="H531" s="40"/>
      <c r="I531" s="40"/>
      <c r="J531" s="41"/>
      <c r="K531" s="41"/>
      <c r="L531" s="41"/>
      <c r="M531" s="49"/>
      <c r="N531" s="40"/>
      <c r="O531" s="40"/>
      <c r="P531" s="40"/>
      <c r="Q5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1">
        <f>(Table1[[#This Row],[Registration]]-30)</f>
        <v>-30</v>
      </c>
      <c r="T531" t="e">
        <f>MONTH(Table1[[#This Row],[Column3]])</f>
        <v>#NUM!</v>
      </c>
    </row>
    <row r="532" spans="2:20" ht="54.75" customHeight="1" x14ac:dyDescent="0.25">
      <c r="B532" s="40"/>
      <c r="C532" s="35"/>
      <c r="D532" s="40"/>
      <c r="E532" s="40"/>
      <c r="F532" s="36"/>
      <c r="G532" s="36"/>
      <c r="H532" s="40"/>
      <c r="I532" s="40"/>
      <c r="J532" s="41"/>
      <c r="K532" s="41"/>
      <c r="L532" s="41"/>
      <c r="M532" s="49"/>
      <c r="N532" s="40"/>
      <c r="O532" s="40"/>
      <c r="P532" s="40"/>
      <c r="Q5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2">
        <f>(Table1[[#This Row],[Registration]]-30)</f>
        <v>-30</v>
      </c>
      <c r="T532" t="e">
        <f>MONTH(Table1[[#This Row],[Column3]])</f>
        <v>#NUM!</v>
      </c>
    </row>
    <row r="533" spans="2:20" ht="54.75" customHeight="1" x14ac:dyDescent="0.25">
      <c r="B533" s="40"/>
      <c r="C533" s="35"/>
      <c r="D533" s="40"/>
      <c r="E533" s="40"/>
      <c r="F533" s="36"/>
      <c r="G533" s="36"/>
      <c r="H533" s="40"/>
      <c r="I533" s="40"/>
      <c r="J533" s="41"/>
      <c r="K533" s="41"/>
      <c r="L533" s="41"/>
      <c r="M533" s="49"/>
      <c r="N533" s="40"/>
      <c r="O533" s="40"/>
      <c r="P533" s="40"/>
      <c r="Q5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3">
        <f>(Table1[[#This Row],[Registration]]-30)</f>
        <v>-30</v>
      </c>
      <c r="T533" t="e">
        <f>MONTH(Table1[[#This Row],[Column3]])</f>
        <v>#NUM!</v>
      </c>
    </row>
    <row r="534" spans="2:20" ht="54.75" customHeight="1" x14ac:dyDescent="0.25">
      <c r="B534" s="40"/>
      <c r="C534" s="35"/>
      <c r="D534" s="40"/>
      <c r="E534" s="40"/>
      <c r="F534" s="36"/>
      <c r="G534" s="36"/>
      <c r="H534" s="40"/>
      <c r="I534" s="40"/>
      <c r="J534" s="41"/>
      <c r="K534" s="41"/>
      <c r="L534" s="41"/>
      <c r="M534" s="49"/>
      <c r="N534" s="40"/>
      <c r="O534" s="40"/>
      <c r="P534" s="40"/>
      <c r="Q5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4">
        <f>(Table1[[#This Row],[Registration]]-30)</f>
        <v>-30</v>
      </c>
      <c r="T534" t="e">
        <f>MONTH(Table1[[#This Row],[Column3]])</f>
        <v>#NUM!</v>
      </c>
    </row>
    <row r="535" spans="2:20" ht="54.75" customHeight="1" x14ac:dyDescent="0.25">
      <c r="B535" s="40"/>
      <c r="C535" s="35"/>
      <c r="D535" s="40"/>
      <c r="E535" s="40"/>
      <c r="F535" s="36"/>
      <c r="G535" s="36"/>
      <c r="H535" s="40"/>
      <c r="I535" s="40"/>
      <c r="J535" s="41"/>
      <c r="K535" s="41"/>
      <c r="L535" s="41"/>
      <c r="M535" s="49"/>
      <c r="N535" s="40"/>
      <c r="O535" s="40"/>
      <c r="P535" s="40"/>
      <c r="Q5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5">
        <f>(Table1[[#This Row],[Registration]]-30)</f>
        <v>-30</v>
      </c>
      <c r="T535" t="e">
        <f>MONTH(Table1[[#This Row],[Column3]])</f>
        <v>#NUM!</v>
      </c>
    </row>
    <row r="536" spans="2:20" ht="54.75" customHeight="1" x14ac:dyDescent="0.25">
      <c r="B536" s="40"/>
      <c r="C536" s="35"/>
      <c r="D536" s="40"/>
      <c r="E536" s="40"/>
      <c r="F536" s="36"/>
      <c r="G536" s="36"/>
      <c r="H536" s="40"/>
      <c r="I536" s="40"/>
      <c r="J536" s="41"/>
      <c r="K536" s="41"/>
      <c r="L536" s="41"/>
      <c r="M536" s="49"/>
      <c r="N536" s="40"/>
      <c r="O536" s="40"/>
      <c r="P536" s="40"/>
      <c r="Q5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6">
        <f>(Table1[[#This Row],[Registration]]-30)</f>
        <v>-30</v>
      </c>
      <c r="T536" t="e">
        <f>MONTH(Table1[[#This Row],[Column3]])</f>
        <v>#NUM!</v>
      </c>
    </row>
    <row r="537" spans="2:20" ht="54.75" customHeight="1" x14ac:dyDescent="0.25">
      <c r="B537" s="40"/>
      <c r="C537" s="35"/>
      <c r="D537" s="40"/>
      <c r="E537" s="40"/>
      <c r="F537" s="36"/>
      <c r="G537" s="36"/>
      <c r="H537" s="40"/>
      <c r="I537" s="40"/>
      <c r="J537" s="41"/>
      <c r="K537" s="41"/>
      <c r="L537" s="41"/>
      <c r="M537" s="49"/>
      <c r="N537" s="40"/>
      <c r="O537" s="40"/>
      <c r="P537" s="40"/>
      <c r="Q5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7">
        <f>(Table1[[#This Row],[Registration]]-30)</f>
        <v>-30</v>
      </c>
      <c r="T537" t="e">
        <f>MONTH(Table1[[#This Row],[Column3]])</f>
        <v>#NUM!</v>
      </c>
    </row>
    <row r="538" spans="2:20" ht="54.75" customHeight="1" x14ac:dyDescent="0.25">
      <c r="B538" s="40"/>
      <c r="C538" s="35"/>
      <c r="D538" s="40"/>
      <c r="E538" s="40"/>
      <c r="F538" s="36"/>
      <c r="G538" s="36"/>
      <c r="H538" s="40"/>
      <c r="I538" s="40"/>
      <c r="J538" s="41"/>
      <c r="K538" s="41"/>
      <c r="L538" s="41"/>
      <c r="M538" s="49"/>
      <c r="N538" s="40"/>
      <c r="O538" s="40"/>
      <c r="P538" s="40"/>
      <c r="Q5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8">
        <f>(Table1[[#This Row],[Registration]]-30)</f>
        <v>-30</v>
      </c>
      <c r="T538" t="e">
        <f>MONTH(Table1[[#This Row],[Column3]])</f>
        <v>#NUM!</v>
      </c>
    </row>
    <row r="539" spans="2:20" ht="54.75" customHeight="1" x14ac:dyDescent="0.25">
      <c r="B539" s="40"/>
      <c r="C539" s="35"/>
      <c r="D539" s="40"/>
      <c r="E539" s="40"/>
      <c r="F539" s="36"/>
      <c r="G539" s="36"/>
      <c r="H539" s="40"/>
      <c r="I539" s="40"/>
      <c r="J539" s="41"/>
      <c r="K539" s="41"/>
      <c r="L539" s="41"/>
      <c r="M539" s="49"/>
      <c r="N539" s="40"/>
      <c r="O539" s="40"/>
      <c r="P539" s="40"/>
      <c r="Q5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39">
        <f>(Table1[[#This Row],[Registration]]-30)</f>
        <v>-30</v>
      </c>
      <c r="T539" t="e">
        <f>MONTH(Table1[[#This Row],[Column3]])</f>
        <v>#NUM!</v>
      </c>
    </row>
    <row r="540" spans="2:20" ht="54.75" customHeight="1" x14ac:dyDescent="0.25">
      <c r="B540" s="40"/>
      <c r="C540" s="35"/>
      <c r="D540" s="40"/>
      <c r="E540" s="40"/>
      <c r="F540" s="36"/>
      <c r="G540" s="36"/>
      <c r="H540" s="40"/>
      <c r="I540" s="40"/>
      <c r="J540" s="41"/>
      <c r="K540" s="41"/>
      <c r="L540" s="41"/>
      <c r="M540" s="49"/>
      <c r="N540" s="40"/>
      <c r="O540" s="40"/>
      <c r="P540" s="40"/>
      <c r="Q5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0">
        <f>(Table1[[#This Row],[Registration]]-30)</f>
        <v>-30</v>
      </c>
      <c r="T540" t="e">
        <f>MONTH(Table1[[#This Row],[Column3]])</f>
        <v>#NUM!</v>
      </c>
    </row>
    <row r="541" spans="2:20" ht="54.75" customHeight="1" x14ac:dyDescent="0.25">
      <c r="B541" s="40"/>
      <c r="C541" s="35"/>
      <c r="D541" s="40"/>
      <c r="E541" s="40"/>
      <c r="F541" s="36"/>
      <c r="G541" s="36"/>
      <c r="H541" s="40"/>
      <c r="I541" s="40"/>
      <c r="J541" s="41"/>
      <c r="K541" s="41"/>
      <c r="L541" s="41"/>
      <c r="M541" s="49"/>
      <c r="N541" s="40"/>
      <c r="O541" s="40"/>
      <c r="P541" s="40"/>
      <c r="Q5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1">
        <f>(Table1[[#This Row],[Registration]]-30)</f>
        <v>-30</v>
      </c>
      <c r="T541" t="e">
        <f>MONTH(Table1[[#This Row],[Column3]])</f>
        <v>#NUM!</v>
      </c>
    </row>
    <row r="542" spans="2:20" ht="54.75" customHeight="1" x14ac:dyDescent="0.25">
      <c r="B542" s="40"/>
      <c r="C542" s="35"/>
      <c r="D542" s="40"/>
      <c r="E542" s="40"/>
      <c r="F542" s="36"/>
      <c r="G542" s="36"/>
      <c r="H542" s="40"/>
      <c r="I542" s="40"/>
      <c r="J542" s="41"/>
      <c r="K542" s="41"/>
      <c r="L542" s="41"/>
      <c r="M542" s="49"/>
      <c r="N542" s="40"/>
      <c r="O542" s="40"/>
      <c r="P542" s="40"/>
      <c r="Q5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2">
        <f>(Table1[[#This Row],[Registration]]-30)</f>
        <v>-30</v>
      </c>
      <c r="T542" t="e">
        <f>MONTH(Table1[[#This Row],[Column3]])</f>
        <v>#NUM!</v>
      </c>
    </row>
    <row r="543" spans="2:20" ht="54.75" customHeight="1" x14ac:dyDescent="0.25">
      <c r="B543" s="40"/>
      <c r="C543" s="35"/>
      <c r="D543" s="40"/>
      <c r="E543" s="40"/>
      <c r="F543" s="36"/>
      <c r="G543" s="36"/>
      <c r="H543" s="40"/>
      <c r="I543" s="40"/>
      <c r="J543" s="41"/>
      <c r="K543" s="41"/>
      <c r="L543" s="41"/>
      <c r="M543" s="49"/>
      <c r="N543" s="40"/>
      <c r="O543" s="40"/>
      <c r="P543" s="40"/>
      <c r="Q5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3">
        <f>(Table1[[#This Row],[Registration]]-30)</f>
        <v>-30</v>
      </c>
      <c r="T543" t="e">
        <f>MONTH(Table1[[#This Row],[Column3]])</f>
        <v>#NUM!</v>
      </c>
    </row>
    <row r="544" spans="2:20" ht="54.75" customHeight="1" x14ac:dyDescent="0.25">
      <c r="B544" s="40"/>
      <c r="C544" s="35"/>
      <c r="D544" s="40"/>
      <c r="E544" s="40"/>
      <c r="F544" s="36"/>
      <c r="G544" s="36"/>
      <c r="H544" s="40"/>
      <c r="I544" s="40"/>
      <c r="J544" s="41"/>
      <c r="K544" s="41"/>
      <c r="L544" s="41"/>
      <c r="M544" s="49"/>
      <c r="N544" s="40"/>
      <c r="O544" s="40"/>
      <c r="P544" s="40"/>
      <c r="Q5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4">
        <f>(Table1[[#This Row],[Registration]]-30)</f>
        <v>-30</v>
      </c>
      <c r="T544" t="e">
        <f>MONTH(Table1[[#This Row],[Column3]])</f>
        <v>#NUM!</v>
      </c>
    </row>
    <row r="545" spans="2:20" ht="54.75" customHeight="1" x14ac:dyDescent="0.25">
      <c r="B545" s="40"/>
      <c r="C545" s="35"/>
      <c r="D545" s="40"/>
      <c r="E545" s="40"/>
      <c r="F545" s="36"/>
      <c r="G545" s="36"/>
      <c r="H545" s="40"/>
      <c r="I545" s="40"/>
      <c r="J545" s="41"/>
      <c r="K545" s="41"/>
      <c r="L545" s="41"/>
      <c r="M545" s="49"/>
      <c r="N545" s="40"/>
      <c r="O545" s="40"/>
      <c r="P545" s="40"/>
      <c r="Q5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5">
        <f>(Table1[[#This Row],[Registration]]-30)</f>
        <v>-30</v>
      </c>
      <c r="T545" t="e">
        <f>MONTH(Table1[[#This Row],[Column3]])</f>
        <v>#NUM!</v>
      </c>
    </row>
    <row r="546" spans="2:20" ht="54.75" customHeight="1" x14ac:dyDescent="0.25">
      <c r="B546" s="40"/>
      <c r="C546" s="35"/>
      <c r="D546" s="40"/>
      <c r="E546" s="40"/>
      <c r="F546" s="36"/>
      <c r="G546" s="36"/>
      <c r="H546" s="40"/>
      <c r="I546" s="40"/>
      <c r="J546" s="41"/>
      <c r="K546" s="41"/>
      <c r="L546" s="41"/>
      <c r="M546" s="49"/>
      <c r="N546" s="40"/>
      <c r="O546" s="40"/>
      <c r="P546" s="40"/>
      <c r="Q5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6">
        <f>(Table1[[#This Row],[Registration]]-30)</f>
        <v>-30</v>
      </c>
      <c r="T546" t="e">
        <f>MONTH(Table1[[#This Row],[Column3]])</f>
        <v>#NUM!</v>
      </c>
    </row>
    <row r="547" spans="2:20" ht="54.75" customHeight="1" x14ac:dyDescent="0.25">
      <c r="B547" s="40"/>
      <c r="C547" s="35"/>
      <c r="D547" s="40"/>
      <c r="E547" s="40"/>
      <c r="F547" s="36"/>
      <c r="G547" s="36"/>
      <c r="H547" s="40"/>
      <c r="I547" s="40"/>
      <c r="J547" s="41"/>
      <c r="K547" s="41"/>
      <c r="L547" s="41"/>
      <c r="M547" s="49"/>
      <c r="N547" s="40"/>
      <c r="O547" s="40"/>
      <c r="P547" s="40"/>
      <c r="Q5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7">
        <f>(Table1[[#This Row],[Registration]]-30)</f>
        <v>-30</v>
      </c>
      <c r="T547" t="e">
        <f>MONTH(Table1[[#This Row],[Column3]])</f>
        <v>#NUM!</v>
      </c>
    </row>
    <row r="548" spans="2:20" ht="54.75" customHeight="1" x14ac:dyDescent="0.25">
      <c r="B548" s="40"/>
      <c r="C548" s="35"/>
      <c r="D548" s="40"/>
      <c r="E548" s="40"/>
      <c r="F548" s="36"/>
      <c r="G548" s="36"/>
      <c r="H548" s="40"/>
      <c r="I548" s="40"/>
      <c r="J548" s="41"/>
      <c r="K548" s="41"/>
      <c r="L548" s="41"/>
      <c r="M548" s="49"/>
      <c r="N548" s="40"/>
      <c r="O548" s="40"/>
      <c r="P548" s="40"/>
      <c r="Q5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8">
        <f>(Table1[[#This Row],[Registration]]-30)</f>
        <v>-30</v>
      </c>
      <c r="T548" t="e">
        <f>MONTH(Table1[[#This Row],[Column3]])</f>
        <v>#NUM!</v>
      </c>
    </row>
    <row r="549" spans="2:20" ht="54.75" customHeight="1" x14ac:dyDescent="0.25">
      <c r="B549" s="40"/>
      <c r="C549" s="35"/>
      <c r="D549" s="40"/>
      <c r="E549" s="40"/>
      <c r="F549" s="36"/>
      <c r="G549" s="36"/>
      <c r="H549" s="40"/>
      <c r="I549" s="40"/>
      <c r="J549" s="41"/>
      <c r="K549" s="41"/>
      <c r="L549" s="41"/>
      <c r="M549" s="49"/>
      <c r="N549" s="40"/>
      <c r="O549" s="40"/>
      <c r="P549" s="40"/>
      <c r="Q5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49">
        <f>(Table1[[#This Row],[Registration]]-30)</f>
        <v>-30</v>
      </c>
      <c r="T549" t="e">
        <f>MONTH(Table1[[#This Row],[Column3]])</f>
        <v>#NUM!</v>
      </c>
    </row>
    <row r="550" spans="2:20" ht="54.75" customHeight="1" x14ac:dyDescent="0.25">
      <c r="B550" s="40"/>
      <c r="C550" s="35"/>
      <c r="D550" s="40"/>
      <c r="E550" s="40"/>
      <c r="F550" s="36"/>
      <c r="G550" s="36"/>
      <c r="H550" s="40"/>
      <c r="I550" s="40"/>
      <c r="J550" s="41"/>
      <c r="K550" s="41"/>
      <c r="L550" s="41"/>
      <c r="M550" s="49"/>
      <c r="N550" s="40"/>
      <c r="O550" s="40"/>
      <c r="P550" s="40"/>
      <c r="Q5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0">
        <f>(Table1[[#This Row],[Registration]]-30)</f>
        <v>-30</v>
      </c>
      <c r="T550" t="e">
        <f>MONTH(Table1[[#This Row],[Column3]])</f>
        <v>#NUM!</v>
      </c>
    </row>
    <row r="551" spans="2:20" ht="54.75" customHeight="1" x14ac:dyDescent="0.25">
      <c r="B551" s="40"/>
      <c r="C551" s="35"/>
      <c r="D551" s="40"/>
      <c r="E551" s="40"/>
      <c r="F551" s="36"/>
      <c r="G551" s="36"/>
      <c r="H551" s="40"/>
      <c r="I551" s="40"/>
      <c r="J551" s="41"/>
      <c r="K551" s="41"/>
      <c r="L551" s="41"/>
      <c r="M551" s="49"/>
      <c r="N551" s="40"/>
      <c r="O551" s="40"/>
      <c r="P551" s="40"/>
      <c r="Q5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1">
        <f>(Table1[[#This Row],[Registration]]-30)</f>
        <v>-30</v>
      </c>
      <c r="T551" t="e">
        <f>MONTH(Table1[[#This Row],[Column3]])</f>
        <v>#NUM!</v>
      </c>
    </row>
    <row r="552" spans="2:20" ht="54.75" customHeight="1" x14ac:dyDescent="0.25">
      <c r="B552" s="40"/>
      <c r="C552" s="35"/>
      <c r="D552" s="40"/>
      <c r="E552" s="40"/>
      <c r="F552" s="36"/>
      <c r="G552" s="36"/>
      <c r="H552" s="40"/>
      <c r="I552" s="40"/>
      <c r="J552" s="41"/>
      <c r="K552" s="41"/>
      <c r="L552" s="41"/>
      <c r="M552" s="49"/>
      <c r="N552" s="40"/>
      <c r="O552" s="40"/>
      <c r="P552" s="40"/>
      <c r="Q5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2">
        <f>(Table1[[#This Row],[Registration]]-30)</f>
        <v>-30</v>
      </c>
      <c r="T552" t="e">
        <f>MONTH(Table1[[#This Row],[Column3]])</f>
        <v>#NUM!</v>
      </c>
    </row>
    <row r="553" spans="2:20" ht="54.75" customHeight="1" x14ac:dyDescent="0.25">
      <c r="B553" s="40"/>
      <c r="C553" s="35"/>
      <c r="D553" s="40"/>
      <c r="E553" s="40"/>
      <c r="F553" s="36"/>
      <c r="G553" s="36"/>
      <c r="H553" s="40"/>
      <c r="I553" s="40"/>
      <c r="J553" s="41"/>
      <c r="K553" s="41"/>
      <c r="L553" s="41"/>
      <c r="M553" s="49"/>
      <c r="N553" s="40"/>
      <c r="O553" s="40"/>
      <c r="P553" s="40"/>
      <c r="Q5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3">
        <f>(Table1[[#This Row],[Registration]]-30)</f>
        <v>-30</v>
      </c>
      <c r="T553" t="e">
        <f>MONTH(Table1[[#This Row],[Column3]])</f>
        <v>#NUM!</v>
      </c>
    </row>
    <row r="554" spans="2:20" ht="54.75" customHeight="1" x14ac:dyDescent="0.25">
      <c r="B554" s="40"/>
      <c r="C554" s="35"/>
      <c r="D554" s="40"/>
      <c r="E554" s="40"/>
      <c r="F554" s="36"/>
      <c r="G554" s="36"/>
      <c r="H554" s="40"/>
      <c r="I554" s="40"/>
      <c r="J554" s="41"/>
      <c r="K554" s="41"/>
      <c r="L554" s="41"/>
      <c r="M554" s="49"/>
      <c r="N554" s="40"/>
      <c r="O554" s="40"/>
      <c r="P554" s="40"/>
      <c r="Q5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4">
        <f>(Table1[[#This Row],[Registration]]-30)</f>
        <v>-30</v>
      </c>
      <c r="T554" t="e">
        <f>MONTH(Table1[[#This Row],[Column3]])</f>
        <v>#NUM!</v>
      </c>
    </row>
    <row r="555" spans="2:20" ht="54.75" customHeight="1" x14ac:dyDescent="0.25">
      <c r="B555" s="40"/>
      <c r="C555" s="35"/>
      <c r="D555" s="40"/>
      <c r="E555" s="40"/>
      <c r="F555" s="36"/>
      <c r="G555" s="36"/>
      <c r="H555" s="40"/>
      <c r="I555" s="40"/>
      <c r="J555" s="41"/>
      <c r="K555" s="41"/>
      <c r="L555" s="41"/>
      <c r="M555" s="49"/>
      <c r="N555" s="40"/>
      <c r="O555" s="40"/>
      <c r="P555" s="40"/>
      <c r="Q5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5">
        <f>(Table1[[#This Row],[Registration]]-30)</f>
        <v>-30</v>
      </c>
      <c r="T555" t="e">
        <f>MONTH(Table1[[#This Row],[Column3]])</f>
        <v>#NUM!</v>
      </c>
    </row>
    <row r="556" spans="2:20" ht="54.75" customHeight="1" x14ac:dyDescent="0.25">
      <c r="B556" s="40"/>
      <c r="C556" s="35"/>
      <c r="D556" s="40"/>
      <c r="E556" s="40"/>
      <c r="F556" s="36"/>
      <c r="G556" s="36"/>
      <c r="H556" s="40"/>
      <c r="I556" s="40"/>
      <c r="J556" s="41"/>
      <c r="K556" s="41"/>
      <c r="L556" s="41"/>
      <c r="M556" s="49"/>
      <c r="N556" s="40"/>
      <c r="O556" s="40"/>
      <c r="P556" s="40"/>
      <c r="Q5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6">
        <f>(Table1[[#This Row],[Registration]]-30)</f>
        <v>-30</v>
      </c>
      <c r="T556" t="e">
        <f>MONTH(Table1[[#This Row],[Column3]])</f>
        <v>#NUM!</v>
      </c>
    </row>
    <row r="557" spans="2:20" ht="54.75" customHeight="1" x14ac:dyDescent="0.25">
      <c r="B557" s="40"/>
      <c r="C557" s="35"/>
      <c r="D557" s="40"/>
      <c r="E557" s="40"/>
      <c r="F557" s="36"/>
      <c r="G557" s="36"/>
      <c r="H557" s="40"/>
      <c r="I557" s="40"/>
      <c r="J557" s="41"/>
      <c r="K557" s="41"/>
      <c r="L557" s="41"/>
      <c r="M557" s="49"/>
      <c r="N557" s="40"/>
      <c r="O557" s="40"/>
      <c r="P557" s="40"/>
      <c r="Q5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7">
        <f>(Table1[[#This Row],[Registration]]-30)</f>
        <v>-30</v>
      </c>
      <c r="T557" t="e">
        <f>MONTH(Table1[[#This Row],[Column3]])</f>
        <v>#NUM!</v>
      </c>
    </row>
    <row r="558" spans="2:20" ht="54.75" customHeight="1" x14ac:dyDescent="0.25">
      <c r="B558" s="40"/>
      <c r="C558" s="35"/>
      <c r="D558" s="40"/>
      <c r="E558" s="40"/>
      <c r="F558" s="36"/>
      <c r="G558" s="36"/>
      <c r="H558" s="40"/>
      <c r="I558" s="40"/>
      <c r="J558" s="41"/>
      <c r="K558" s="41"/>
      <c r="L558" s="41"/>
      <c r="M558" s="49"/>
      <c r="N558" s="40"/>
      <c r="O558" s="40"/>
      <c r="P558" s="40"/>
      <c r="Q5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8">
        <f>(Table1[[#This Row],[Registration]]-30)</f>
        <v>-30</v>
      </c>
      <c r="T558" t="e">
        <f>MONTH(Table1[[#This Row],[Column3]])</f>
        <v>#NUM!</v>
      </c>
    </row>
    <row r="559" spans="2:20" ht="54.75" customHeight="1" x14ac:dyDescent="0.25">
      <c r="B559" s="40"/>
      <c r="C559" s="35"/>
      <c r="D559" s="40"/>
      <c r="E559" s="40"/>
      <c r="F559" s="36"/>
      <c r="G559" s="36"/>
      <c r="H559" s="40"/>
      <c r="I559" s="40"/>
      <c r="J559" s="41"/>
      <c r="K559" s="41"/>
      <c r="L559" s="41"/>
      <c r="M559" s="49"/>
      <c r="N559" s="40"/>
      <c r="O559" s="40"/>
      <c r="P559" s="40"/>
      <c r="Q5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59">
        <f>(Table1[[#This Row],[Registration]]-30)</f>
        <v>-30</v>
      </c>
      <c r="T559" t="e">
        <f>MONTH(Table1[[#This Row],[Column3]])</f>
        <v>#NUM!</v>
      </c>
    </row>
    <row r="560" spans="2:20" ht="54.75" customHeight="1" x14ac:dyDescent="0.25">
      <c r="B560" s="40"/>
      <c r="C560" s="35"/>
      <c r="D560" s="40"/>
      <c r="E560" s="40"/>
      <c r="F560" s="36"/>
      <c r="G560" s="36"/>
      <c r="H560" s="40"/>
      <c r="I560" s="40"/>
      <c r="J560" s="41"/>
      <c r="K560" s="41"/>
      <c r="L560" s="41"/>
      <c r="M560" s="49"/>
      <c r="N560" s="40"/>
      <c r="O560" s="40"/>
      <c r="P560" s="40"/>
      <c r="Q5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0">
        <f>(Table1[[#This Row],[Registration]]-30)</f>
        <v>-30</v>
      </c>
      <c r="T560" t="e">
        <f>MONTH(Table1[[#This Row],[Column3]])</f>
        <v>#NUM!</v>
      </c>
    </row>
    <row r="561" spans="2:20" ht="54.75" customHeight="1" x14ac:dyDescent="0.25">
      <c r="B561" s="40"/>
      <c r="C561" s="35"/>
      <c r="D561" s="40"/>
      <c r="E561" s="40"/>
      <c r="F561" s="36"/>
      <c r="G561" s="36"/>
      <c r="H561" s="40"/>
      <c r="I561" s="40"/>
      <c r="J561" s="41"/>
      <c r="K561" s="41"/>
      <c r="L561" s="41"/>
      <c r="M561" s="49"/>
      <c r="N561" s="40"/>
      <c r="O561" s="40"/>
      <c r="P561" s="40"/>
      <c r="Q5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1">
        <f>(Table1[[#This Row],[Registration]]-30)</f>
        <v>-30</v>
      </c>
      <c r="T561" t="e">
        <f>MONTH(Table1[[#This Row],[Column3]])</f>
        <v>#NUM!</v>
      </c>
    </row>
    <row r="562" spans="2:20" ht="54.75" customHeight="1" x14ac:dyDescent="0.25">
      <c r="B562" s="40"/>
      <c r="C562" s="35"/>
      <c r="D562" s="40"/>
      <c r="E562" s="40"/>
      <c r="F562" s="36"/>
      <c r="G562" s="36"/>
      <c r="H562" s="40"/>
      <c r="I562" s="40"/>
      <c r="J562" s="41"/>
      <c r="K562" s="41"/>
      <c r="L562" s="41"/>
      <c r="M562" s="49"/>
      <c r="N562" s="40"/>
      <c r="O562" s="40"/>
      <c r="P562" s="40"/>
      <c r="Q5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2">
        <f>(Table1[[#This Row],[Registration]]-30)</f>
        <v>-30</v>
      </c>
      <c r="T562" t="e">
        <f>MONTH(Table1[[#This Row],[Column3]])</f>
        <v>#NUM!</v>
      </c>
    </row>
    <row r="563" spans="2:20" ht="54.75" customHeight="1" x14ac:dyDescent="0.25">
      <c r="B563" s="40"/>
      <c r="C563" s="35"/>
      <c r="D563" s="40"/>
      <c r="E563" s="40"/>
      <c r="F563" s="36"/>
      <c r="G563" s="36"/>
      <c r="H563" s="40"/>
      <c r="I563" s="40"/>
      <c r="J563" s="41"/>
      <c r="K563" s="41"/>
      <c r="L563" s="41"/>
      <c r="M563" s="49"/>
      <c r="N563" s="40"/>
      <c r="O563" s="40"/>
      <c r="P563" s="40"/>
      <c r="Q5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3">
        <f>(Table1[[#This Row],[Registration]]-30)</f>
        <v>-30</v>
      </c>
      <c r="T563" t="e">
        <f>MONTH(Table1[[#This Row],[Column3]])</f>
        <v>#NUM!</v>
      </c>
    </row>
    <row r="564" spans="2:20" ht="54.75" customHeight="1" x14ac:dyDescent="0.25">
      <c r="B564" s="40"/>
      <c r="C564" s="35"/>
      <c r="D564" s="40"/>
      <c r="E564" s="40"/>
      <c r="F564" s="36"/>
      <c r="G564" s="36"/>
      <c r="H564" s="40"/>
      <c r="I564" s="40"/>
      <c r="J564" s="41"/>
      <c r="K564" s="41"/>
      <c r="L564" s="41"/>
      <c r="M564" s="49"/>
      <c r="N564" s="40"/>
      <c r="O564" s="40"/>
      <c r="P564" s="40"/>
      <c r="Q5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4">
        <f>(Table1[[#This Row],[Registration]]-30)</f>
        <v>-30</v>
      </c>
      <c r="T564" t="e">
        <f>MONTH(Table1[[#This Row],[Column3]])</f>
        <v>#NUM!</v>
      </c>
    </row>
    <row r="565" spans="2:20" ht="54.75" customHeight="1" x14ac:dyDescent="0.25">
      <c r="B565" s="40"/>
      <c r="C565" s="35"/>
      <c r="D565" s="40"/>
      <c r="E565" s="40"/>
      <c r="F565" s="36"/>
      <c r="G565" s="36"/>
      <c r="H565" s="40"/>
      <c r="I565" s="40"/>
      <c r="J565" s="41"/>
      <c r="K565" s="41"/>
      <c r="L565" s="41"/>
      <c r="M565" s="49"/>
      <c r="N565" s="40"/>
      <c r="O565" s="40"/>
      <c r="P565" s="40"/>
      <c r="Q5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5">
        <f>(Table1[[#This Row],[Registration]]-30)</f>
        <v>-30</v>
      </c>
      <c r="T565" t="e">
        <f>MONTH(Table1[[#This Row],[Column3]])</f>
        <v>#NUM!</v>
      </c>
    </row>
    <row r="566" spans="2:20" ht="54.75" customHeight="1" x14ac:dyDescent="0.25">
      <c r="B566" s="40"/>
      <c r="C566" s="35"/>
      <c r="D566" s="40"/>
      <c r="E566" s="40"/>
      <c r="F566" s="36"/>
      <c r="G566" s="36"/>
      <c r="H566" s="40"/>
      <c r="I566" s="40"/>
      <c r="J566" s="41"/>
      <c r="K566" s="41"/>
      <c r="L566" s="41"/>
      <c r="M566" s="49"/>
      <c r="N566" s="40"/>
      <c r="O566" s="40"/>
      <c r="P566" s="40"/>
      <c r="Q5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6">
        <f>(Table1[[#This Row],[Registration]]-30)</f>
        <v>-30</v>
      </c>
      <c r="T566" t="e">
        <f>MONTH(Table1[[#This Row],[Column3]])</f>
        <v>#NUM!</v>
      </c>
    </row>
    <row r="567" spans="2:20" ht="54.75" customHeight="1" x14ac:dyDescent="0.25">
      <c r="B567" s="40"/>
      <c r="C567" s="35"/>
      <c r="D567" s="40"/>
      <c r="E567" s="40"/>
      <c r="F567" s="36"/>
      <c r="G567" s="36"/>
      <c r="H567" s="40"/>
      <c r="I567" s="40"/>
      <c r="J567" s="41"/>
      <c r="K567" s="41"/>
      <c r="L567" s="41"/>
      <c r="M567" s="49"/>
      <c r="N567" s="40"/>
      <c r="O567" s="40"/>
      <c r="P567" s="40"/>
      <c r="Q5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7">
        <f>(Table1[[#This Row],[Registration]]-30)</f>
        <v>-30</v>
      </c>
      <c r="T567" t="e">
        <f>MONTH(Table1[[#This Row],[Column3]])</f>
        <v>#NUM!</v>
      </c>
    </row>
    <row r="568" spans="2:20" ht="54.75" customHeight="1" x14ac:dyDescent="0.25">
      <c r="B568" s="40"/>
      <c r="C568" s="35"/>
      <c r="D568" s="40"/>
      <c r="E568" s="40"/>
      <c r="F568" s="36"/>
      <c r="G568" s="36"/>
      <c r="H568" s="40"/>
      <c r="I568" s="40"/>
      <c r="J568" s="41"/>
      <c r="K568" s="41"/>
      <c r="L568" s="41"/>
      <c r="M568" s="49"/>
      <c r="N568" s="40"/>
      <c r="O568" s="40"/>
      <c r="P568" s="40"/>
      <c r="Q5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8">
        <f>(Table1[[#This Row],[Registration]]-30)</f>
        <v>-30</v>
      </c>
      <c r="T568" t="e">
        <f>MONTH(Table1[[#This Row],[Column3]])</f>
        <v>#NUM!</v>
      </c>
    </row>
    <row r="569" spans="2:20" ht="54.75" customHeight="1" x14ac:dyDescent="0.25">
      <c r="B569" s="40"/>
      <c r="C569" s="35"/>
      <c r="D569" s="40"/>
      <c r="E569" s="40"/>
      <c r="F569" s="36"/>
      <c r="G569" s="36"/>
      <c r="H569" s="40"/>
      <c r="I569" s="40"/>
      <c r="J569" s="41"/>
      <c r="K569" s="41"/>
      <c r="L569" s="41"/>
      <c r="M569" s="49"/>
      <c r="N569" s="40"/>
      <c r="O569" s="40"/>
      <c r="P569" s="40"/>
      <c r="Q5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69">
        <f>(Table1[[#This Row],[Registration]]-30)</f>
        <v>-30</v>
      </c>
      <c r="T569" t="e">
        <f>MONTH(Table1[[#This Row],[Column3]])</f>
        <v>#NUM!</v>
      </c>
    </row>
    <row r="570" spans="2:20" ht="54.75" customHeight="1" x14ac:dyDescent="0.25">
      <c r="B570" s="40"/>
      <c r="C570" s="35"/>
      <c r="D570" s="40"/>
      <c r="E570" s="40"/>
      <c r="F570" s="36"/>
      <c r="G570" s="36"/>
      <c r="H570" s="40"/>
      <c r="I570" s="40"/>
      <c r="J570" s="41"/>
      <c r="K570" s="41"/>
      <c r="L570" s="41"/>
      <c r="M570" s="49"/>
      <c r="N570" s="40"/>
      <c r="O570" s="40"/>
      <c r="P570" s="40"/>
      <c r="Q5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0">
        <f>(Table1[[#This Row],[Registration]]-30)</f>
        <v>-30</v>
      </c>
      <c r="T570" t="e">
        <f>MONTH(Table1[[#This Row],[Column3]])</f>
        <v>#NUM!</v>
      </c>
    </row>
    <row r="571" spans="2:20" ht="54.75" customHeight="1" x14ac:dyDescent="0.25">
      <c r="B571" s="40"/>
      <c r="C571" s="35"/>
      <c r="D571" s="40"/>
      <c r="E571" s="40"/>
      <c r="F571" s="36"/>
      <c r="G571" s="36"/>
      <c r="H571" s="40"/>
      <c r="I571" s="40"/>
      <c r="J571" s="41"/>
      <c r="K571" s="41"/>
      <c r="L571" s="41"/>
      <c r="M571" s="49"/>
      <c r="N571" s="40"/>
      <c r="O571" s="40"/>
      <c r="P571" s="40"/>
      <c r="Q5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1">
        <f>(Table1[[#This Row],[Registration]]-30)</f>
        <v>-30</v>
      </c>
      <c r="T571" t="e">
        <f>MONTH(Table1[[#This Row],[Column3]])</f>
        <v>#NUM!</v>
      </c>
    </row>
    <row r="572" spans="2:20" ht="54.75" customHeight="1" x14ac:dyDescent="0.25">
      <c r="B572" s="40"/>
      <c r="C572" s="35"/>
      <c r="D572" s="40"/>
      <c r="E572" s="40"/>
      <c r="F572" s="36"/>
      <c r="G572" s="36"/>
      <c r="H572" s="40"/>
      <c r="I572" s="40"/>
      <c r="J572" s="41"/>
      <c r="K572" s="41"/>
      <c r="L572" s="41"/>
      <c r="M572" s="49"/>
      <c r="N572" s="40"/>
      <c r="O572" s="40"/>
      <c r="P572" s="40"/>
      <c r="Q5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2">
        <f>(Table1[[#This Row],[Registration]]-30)</f>
        <v>-30</v>
      </c>
      <c r="T572" t="e">
        <f>MONTH(Table1[[#This Row],[Column3]])</f>
        <v>#NUM!</v>
      </c>
    </row>
    <row r="573" spans="2:20" ht="54.75" customHeight="1" x14ac:dyDescent="0.25">
      <c r="B573" s="40"/>
      <c r="C573" s="35"/>
      <c r="D573" s="40"/>
      <c r="E573" s="40"/>
      <c r="F573" s="36"/>
      <c r="G573" s="36"/>
      <c r="H573" s="40"/>
      <c r="I573" s="40"/>
      <c r="J573" s="41"/>
      <c r="K573" s="41"/>
      <c r="L573" s="41"/>
      <c r="M573" s="49"/>
      <c r="N573" s="40"/>
      <c r="O573" s="40"/>
      <c r="P573" s="40"/>
      <c r="Q5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3">
        <f>(Table1[[#This Row],[Registration]]-30)</f>
        <v>-30</v>
      </c>
      <c r="T573" t="e">
        <f>MONTH(Table1[[#This Row],[Column3]])</f>
        <v>#NUM!</v>
      </c>
    </row>
    <row r="574" spans="2:20" ht="54.75" customHeight="1" x14ac:dyDescent="0.25">
      <c r="B574" s="40"/>
      <c r="C574" s="35"/>
      <c r="D574" s="40"/>
      <c r="E574" s="40"/>
      <c r="F574" s="36"/>
      <c r="G574" s="36"/>
      <c r="H574" s="40"/>
      <c r="I574" s="40"/>
      <c r="J574" s="41"/>
      <c r="K574" s="41"/>
      <c r="L574" s="41"/>
      <c r="M574" s="49"/>
      <c r="N574" s="40"/>
      <c r="O574" s="40"/>
      <c r="P574" s="40"/>
      <c r="Q5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4">
        <f>(Table1[[#This Row],[Registration]]-30)</f>
        <v>-30</v>
      </c>
      <c r="T574" t="e">
        <f>MONTH(Table1[[#This Row],[Column3]])</f>
        <v>#NUM!</v>
      </c>
    </row>
    <row r="575" spans="2:20" ht="54.75" customHeight="1" x14ac:dyDescent="0.25">
      <c r="B575" s="40"/>
      <c r="C575" s="35"/>
      <c r="D575" s="40"/>
      <c r="E575" s="40"/>
      <c r="F575" s="36"/>
      <c r="G575" s="36"/>
      <c r="H575" s="40"/>
      <c r="I575" s="40"/>
      <c r="J575" s="41"/>
      <c r="K575" s="41"/>
      <c r="L575" s="41"/>
      <c r="M575" s="49"/>
      <c r="N575" s="40"/>
      <c r="O575" s="40"/>
      <c r="P575" s="40"/>
      <c r="Q5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5">
        <f>(Table1[[#This Row],[Registration]]-30)</f>
        <v>-30</v>
      </c>
      <c r="T575" t="e">
        <f>MONTH(Table1[[#This Row],[Column3]])</f>
        <v>#NUM!</v>
      </c>
    </row>
    <row r="576" spans="2:20" ht="54.75" customHeight="1" x14ac:dyDescent="0.25">
      <c r="B576" s="40"/>
      <c r="C576" s="35"/>
      <c r="D576" s="40"/>
      <c r="E576" s="40"/>
      <c r="F576" s="36"/>
      <c r="G576" s="36"/>
      <c r="H576" s="40"/>
      <c r="I576" s="40"/>
      <c r="J576" s="41"/>
      <c r="K576" s="41"/>
      <c r="L576" s="41"/>
      <c r="M576" s="49"/>
      <c r="N576" s="40"/>
      <c r="O576" s="40"/>
      <c r="P576" s="40"/>
      <c r="Q5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6">
        <f>(Table1[[#This Row],[Registration]]-30)</f>
        <v>-30</v>
      </c>
      <c r="T576" t="e">
        <f>MONTH(Table1[[#This Row],[Column3]])</f>
        <v>#NUM!</v>
      </c>
    </row>
    <row r="577" spans="2:20" ht="54.75" customHeight="1" x14ac:dyDescent="0.25">
      <c r="B577" s="40"/>
      <c r="C577" s="35"/>
      <c r="D577" s="40"/>
      <c r="E577" s="40"/>
      <c r="F577" s="36"/>
      <c r="G577" s="36"/>
      <c r="H577" s="40"/>
      <c r="I577" s="40"/>
      <c r="J577" s="41"/>
      <c r="K577" s="41"/>
      <c r="L577" s="41"/>
      <c r="M577" s="49"/>
      <c r="N577" s="40"/>
      <c r="O577" s="40"/>
      <c r="P577" s="40"/>
      <c r="Q5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7">
        <f>(Table1[[#This Row],[Registration]]-30)</f>
        <v>-30</v>
      </c>
      <c r="T577" t="e">
        <f>MONTH(Table1[[#This Row],[Column3]])</f>
        <v>#NUM!</v>
      </c>
    </row>
    <row r="578" spans="2:20" ht="54.75" customHeight="1" x14ac:dyDescent="0.25">
      <c r="B578" s="40"/>
      <c r="C578" s="35"/>
      <c r="D578" s="40"/>
      <c r="E578" s="40"/>
      <c r="F578" s="36"/>
      <c r="G578" s="36"/>
      <c r="H578" s="40"/>
      <c r="I578" s="40"/>
      <c r="J578" s="41"/>
      <c r="K578" s="41"/>
      <c r="L578" s="41"/>
      <c r="M578" s="49"/>
      <c r="N578" s="40"/>
      <c r="O578" s="40"/>
      <c r="P578" s="40"/>
      <c r="Q5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8">
        <f>(Table1[[#This Row],[Registration]]-30)</f>
        <v>-30</v>
      </c>
      <c r="T578" t="e">
        <f>MONTH(Table1[[#This Row],[Column3]])</f>
        <v>#NUM!</v>
      </c>
    </row>
    <row r="579" spans="2:20" ht="54.75" customHeight="1" x14ac:dyDescent="0.25">
      <c r="B579" s="40"/>
      <c r="C579" s="35"/>
      <c r="D579" s="40"/>
      <c r="E579" s="40"/>
      <c r="F579" s="36"/>
      <c r="G579" s="36"/>
      <c r="H579" s="40"/>
      <c r="I579" s="40"/>
      <c r="J579" s="41"/>
      <c r="K579" s="41"/>
      <c r="L579" s="41"/>
      <c r="M579" s="49"/>
      <c r="N579" s="40"/>
      <c r="O579" s="40"/>
      <c r="P579" s="40"/>
      <c r="Q5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79">
        <f>(Table1[[#This Row],[Registration]]-30)</f>
        <v>-30</v>
      </c>
      <c r="T579" t="e">
        <f>MONTH(Table1[[#This Row],[Column3]])</f>
        <v>#NUM!</v>
      </c>
    </row>
    <row r="580" spans="2:20" ht="54.75" customHeight="1" x14ac:dyDescent="0.25">
      <c r="B580" s="40"/>
      <c r="C580" s="35"/>
      <c r="D580" s="40"/>
      <c r="E580" s="40"/>
      <c r="F580" s="36"/>
      <c r="G580" s="36"/>
      <c r="H580" s="40"/>
      <c r="I580" s="40"/>
      <c r="J580" s="41"/>
      <c r="K580" s="41"/>
      <c r="L580" s="41"/>
      <c r="M580" s="49"/>
      <c r="N580" s="40"/>
      <c r="O580" s="40"/>
      <c r="P580" s="40"/>
      <c r="Q5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0">
        <f>(Table1[[#This Row],[Registration]]-30)</f>
        <v>-30</v>
      </c>
      <c r="T580" t="e">
        <f>MONTH(Table1[[#This Row],[Column3]])</f>
        <v>#NUM!</v>
      </c>
    </row>
    <row r="581" spans="2:20" ht="54.75" customHeight="1" x14ac:dyDescent="0.25">
      <c r="B581" s="40"/>
      <c r="C581" s="35"/>
      <c r="D581" s="40"/>
      <c r="E581" s="40"/>
      <c r="F581" s="36"/>
      <c r="G581" s="36"/>
      <c r="H581" s="40"/>
      <c r="I581" s="40"/>
      <c r="J581" s="41"/>
      <c r="K581" s="41"/>
      <c r="L581" s="41"/>
      <c r="M581" s="49"/>
      <c r="N581" s="40"/>
      <c r="O581" s="40"/>
      <c r="P581" s="40"/>
      <c r="Q5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1">
        <f>(Table1[[#This Row],[Registration]]-30)</f>
        <v>-30</v>
      </c>
      <c r="T581" t="e">
        <f>MONTH(Table1[[#This Row],[Column3]])</f>
        <v>#NUM!</v>
      </c>
    </row>
    <row r="582" spans="2:20" ht="54.75" customHeight="1" x14ac:dyDescent="0.25">
      <c r="B582" s="40"/>
      <c r="C582" s="35"/>
      <c r="D582" s="40"/>
      <c r="E582" s="40"/>
      <c r="F582" s="36"/>
      <c r="G582" s="36"/>
      <c r="H582" s="40"/>
      <c r="I582" s="40"/>
      <c r="J582" s="41"/>
      <c r="K582" s="41"/>
      <c r="L582" s="41"/>
      <c r="M582" s="49"/>
      <c r="N582" s="40"/>
      <c r="O582" s="40"/>
      <c r="P582" s="40"/>
      <c r="Q5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2">
        <f>(Table1[[#This Row],[Registration]]-30)</f>
        <v>-30</v>
      </c>
      <c r="T582" t="e">
        <f>MONTH(Table1[[#This Row],[Column3]])</f>
        <v>#NUM!</v>
      </c>
    </row>
    <row r="583" spans="2:20" ht="54.75" customHeight="1" x14ac:dyDescent="0.25">
      <c r="B583" s="40"/>
      <c r="C583" s="35"/>
      <c r="D583" s="40"/>
      <c r="E583" s="40"/>
      <c r="F583" s="36"/>
      <c r="G583" s="36"/>
      <c r="H583" s="40"/>
      <c r="I583" s="40"/>
      <c r="J583" s="41"/>
      <c r="K583" s="41"/>
      <c r="L583" s="41"/>
      <c r="M583" s="49"/>
      <c r="N583" s="40"/>
      <c r="O583" s="40"/>
      <c r="P583" s="40"/>
      <c r="Q5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3">
        <f>(Table1[[#This Row],[Registration]]-30)</f>
        <v>-30</v>
      </c>
      <c r="T583" t="e">
        <f>MONTH(Table1[[#This Row],[Column3]])</f>
        <v>#NUM!</v>
      </c>
    </row>
    <row r="584" spans="2:20" ht="54.75" customHeight="1" x14ac:dyDescent="0.25">
      <c r="B584" s="40"/>
      <c r="C584" s="35"/>
      <c r="D584" s="40"/>
      <c r="E584" s="40"/>
      <c r="F584" s="36"/>
      <c r="G584" s="36"/>
      <c r="H584" s="40"/>
      <c r="I584" s="40"/>
      <c r="J584" s="41"/>
      <c r="K584" s="41"/>
      <c r="L584" s="41"/>
      <c r="M584" s="49"/>
      <c r="N584" s="40"/>
      <c r="O584" s="40"/>
      <c r="P584" s="40"/>
      <c r="Q5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4">
        <f>(Table1[[#This Row],[Registration]]-30)</f>
        <v>-30</v>
      </c>
      <c r="T584" t="e">
        <f>MONTH(Table1[[#This Row],[Column3]])</f>
        <v>#NUM!</v>
      </c>
    </row>
    <row r="585" spans="2:20" ht="54.75" customHeight="1" x14ac:dyDescent="0.25">
      <c r="B585" s="40"/>
      <c r="C585" s="35"/>
      <c r="D585" s="40"/>
      <c r="E585" s="40"/>
      <c r="F585" s="36"/>
      <c r="G585" s="36"/>
      <c r="H585" s="40"/>
      <c r="I585" s="40"/>
      <c r="J585" s="41"/>
      <c r="K585" s="41"/>
      <c r="L585" s="41"/>
      <c r="M585" s="49"/>
      <c r="N585" s="40"/>
      <c r="O585" s="40"/>
      <c r="P585" s="40"/>
      <c r="Q5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5">
        <f>(Table1[[#This Row],[Registration]]-30)</f>
        <v>-30</v>
      </c>
      <c r="T585" t="e">
        <f>MONTH(Table1[[#This Row],[Column3]])</f>
        <v>#NUM!</v>
      </c>
    </row>
    <row r="586" spans="2:20" ht="54.75" customHeight="1" x14ac:dyDescent="0.25">
      <c r="B586" s="40"/>
      <c r="C586" s="35"/>
      <c r="D586" s="40"/>
      <c r="E586" s="40"/>
      <c r="F586" s="36"/>
      <c r="G586" s="36"/>
      <c r="H586" s="40"/>
      <c r="I586" s="40"/>
      <c r="J586" s="41"/>
      <c r="K586" s="41"/>
      <c r="L586" s="41"/>
      <c r="M586" s="49"/>
      <c r="N586" s="40"/>
      <c r="O586" s="40"/>
      <c r="P586" s="40"/>
      <c r="Q5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6">
        <f>(Table1[[#This Row],[Registration]]-30)</f>
        <v>-30</v>
      </c>
      <c r="T586" t="e">
        <f>MONTH(Table1[[#This Row],[Column3]])</f>
        <v>#NUM!</v>
      </c>
    </row>
    <row r="587" spans="2:20" ht="54.75" customHeight="1" x14ac:dyDescent="0.25">
      <c r="B587" s="40"/>
      <c r="C587" s="35"/>
      <c r="D587" s="40"/>
      <c r="E587" s="40"/>
      <c r="F587" s="36"/>
      <c r="G587" s="36"/>
      <c r="H587" s="40"/>
      <c r="I587" s="40"/>
      <c r="J587" s="41"/>
      <c r="K587" s="41"/>
      <c r="L587" s="41"/>
      <c r="M587" s="49"/>
      <c r="N587" s="40"/>
      <c r="O587" s="40"/>
      <c r="P587" s="40"/>
      <c r="Q5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7">
        <f>(Table1[[#This Row],[Registration]]-30)</f>
        <v>-30</v>
      </c>
      <c r="T587" t="e">
        <f>MONTH(Table1[[#This Row],[Column3]])</f>
        <v>#NUM!</v>
      </c>
    </row>
    <row r="588" spans="2:20" ht="54.75" customHeight="1" x14ac:dyDescent="0.25">
      <c r="B588" s="40"/>
      <c r="C588" s="35"/>
      <c r="D588" s="40"/>
      <c r="E588" s="40"/>
      <c r="F588" s="36"/>
      <c r="G588" s="36"/>
      <c r="H588" s="40"/>
      <c r="I588" s="40"/>
      <c r="J588" s="41"/>
      <c r="K588" s="41"/>
      <c r="L588" s="41"/>
      <c r="M588" s="49"/>
      <c r="N588" s="40"/>
      <c r="O588" s="40"/>
      <c r="P588" s="40"/>
      <c r="Q5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8">
        <f>(Table1[[#This Row],[Registration]]-30)</f>
        <v>-30</v>
      </c>
      <c r="T588" t="e">
        <f>MONTH(Table1[[#This Row],[Column3]])</f>
        <v>#NUM!</v>
      </c>
    </row>
    <row r="589" spans="2:20" ht="54.75" customHeight="1" x14ac:dyDescent="0.25">
      <c r="B589" s="40"/>
      <c r="C589" s="35"/>
      <c r="D589" s="40"/>
      <c r="E589" s="40"/>
      <c r="F589" s="36"/>
      <c r="G589" s="36"/>
      <c r="H589" s="40"/>
      <c r="I589" s="40"/>
      <c r="J589" s="41"/>
      <c r="K589" s="41"/>
      <c r="L589" s="41"/>
      <c r="M589" s="49"/>
      <c r="N589" s="40"/>
      <c r="O589" s="40"/>
      <c r="P589" s="40"/>
      <c r="Q5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89">
        <f>(Table1[[#This Row],[Registration]]-30)</f>
        <v>-30</v>
      </c>
      <c r="T589" t="e">
        <f>MONTH(Table1[[#This Row],[Column3]])</f>
        <v>#NUM!</v>
      </c>
    </row>
    <row r="590" spans="2:20" ht="54.75" customHeight="1" x14ac:dyDescent="0.25">
      <c r="B590" s="40"/>
      <c r="C590" s="35"/>
      <c r="D590" s="40"/>
      <c r="E590" s="40"/>
      <c r="F590" s="36"/>
      <c r="G590" s="36"/>
      <c r="H590" s="40"/>
      <c r="I590" s="40"/>
      <c r="J590" s="41"/>
      <c r="K590" s="41"/>
      <c r="L590" s="41"/>
      <c r="M590" s="49"/>
      <c r="N590" s="40"/>
      <c r="O590" s="40"/>
      <c r="P590" s="40"/>
      <c r="Q5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0">
        <f>(Table1[[#This Row],[Registration]]-30)</f>
        <v>-30</v>
      </c>
      <c r="T590" t="e">
        <f>MONTH(Table1[[#This Row],[Column3]])</f>
        <v>#NUM!</v>
      </c>
    </row>
    <row r="591" spans="2:20" ht="54.75" customHeight="1" x14ac:dyDescent="0.25">
      <c r="B591" s="40"/>
      <c r="C591" s="35"/>
      <c r="D591" s="40"/>
      <c r="E591" s="40"/>
      <c r="F591" s="36"/>
      <c r="G591" s="36"/>
      <c r="H591" s="40"/>
      <c r="I591" s="40"/>
      <c r="J591" s="41"/>
      <c r="K591" s="41"/>
      <c r="L591" s="41"/>
      <c r="M591" s="49"/>
      <c r="N591" s="40"/>
      <c r="O591" s="40"/>
      <c r="P591" s="40"/>
      <c r="Q5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1">
        <f>(Table1[[#This Row],[Registration]]-30)</f>
        <v>-30</v>
      </c>
      <c r="T591" t="e">
        <f>MONTH(Table1[[#This Row],[Column3]])</f>
        <v>#NUM!</v>
      </c>
    </row>
    <row r="592" spans="2:20" ht="54.75" customHeight="1" x14ac:dyDescent="0.25">
      <c r="B592" s="40"/>
      <c r="C592" s="35"/>
      <c r="D592" s="40"/>
      <c r="E592" s="40"/>
      <c r="F592" s="36"/>
      <c r="G592" s="36"/>
      <c r="H592" s="40"/>
      <c r="I592" s="40"/>
      <c r="J592" s="41"/>
      <c r="K592" s="41"/>
      <c r="L592" s="41"/>
      <c r="M592" s="49"/>
      <c r="N592" s="40"/>
      <c r="O592" s="40"/>
      <c r="P592" s="40"/>
      <c r="Q5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2">
        <f>(Table1[[#This Row],[Registration]]-30)</f>
        <v>-30</v>
      </c>
      <c r="T592" t="e">
        <f>MONTH(Table1[[#This Row],[Column3]])</f>
        <v>#NUM!</v>
      </c>
    </row>
    <row r="593" spans="2:20" ht="54.75" customHeight="1" x14ac:dyDescent="0.25">
      <c r="B593" s="40"/>
      <c r="C593" s="35"/>
      <c r="D593" s="40"/>
      <c r="E593" s="40"/>
      <c r="F593" s="36"/>
      <c r="G593" s="36"/>
      <c r="H593" s="40"/>
      <c r="I593" s="40"/>
      <c r="J593" s="41"/>
      <c r="K593" s="41"/>
      <c r="L593" s="41"/>
      <c r="M593" s="49"/>
      <c r="N593" s="40"/>
      <c r="O593" s="40"/>
      <c r="P593" s="40"/>
      <c r="Q5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3">
        <f>(Table1[[#This Row],[Registration]]-30)</f>
        <v>-30</v>
      </c>
      <c r="T593" t="e">
        <f>MONTH(Table1[[#This Row],[Column3]])</f>
        <v>#NUM!</v>
      </c>
    </row>
    <row r="594" spans="2:20" ht="54.75" customHeight="1" x14ac:dyDescent="0.25">
      <c r="B594" s="40"/>
      <c r="C594" s="35"/>
      <c r="D594" s="40"/>
      <c r="E594" s="40"/>
      <c r="F594" s="36"/>
      <c r="G594" s="36"/>
      <c r="H594" s="40"/>
      <c r="I594" s="40"/>
      <c r="J594" s="41"/>
      <c r="K594" s="41"/>
      <c r="L594" s="41"/>
      <c r="M594" s="49"/>
      <c r="N594" s="40"/>
      <c r="O594" s="40"/>
      <c r="P594" s="40"/>
      <c r="Q5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4">
        <f>(Table1[[#This Row],[Registration]]-30)</f>
        <v>-30</v>
      </c>
      <c r="T594" t="e">
        <f>MONTH(Table1[[#This Row],[Column3]])</f>
        <v>#NUM!</v>
      </c>
    </row>
    <row r="595" spans="2:20" ht="54.75" customHeight="1" x14ac:dyDescent="0.25">
      <c r="B595" s="40"/>
      <c r="C595" s="35"/>
      <c r="D595" s="40"/>
      <c r="E595" s="40"/>
      <c r="F595" s="36"/>
      <c r="G595" s="36"/>
      <c r="H595" s="40"/>
      <c r="I595" s="40"/>
      <c r="J595" s="41"/>
      <c r="K595" s="41"/>
      <c r="L595" s="41"/>
      <c r="M595" s="49"/>
      <c r="N595" s="40"/>
      <c r="O595" s="40"/>
      <c r="P595" s="40"/>
      <c r="Q5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5">
        <f>(Table1[[#This Row],[Registration]]-30)</f>
        <v>-30</v>
      </c>
      <c r="T595" t="e">
        <f>MONTH(Table1[[#This Row],[Column3]])</f>
        <v>#NUM!</v>
      </c>
    </row>
    <row r="596" spans="2:20" ht="54.75" customHeight="1" x14ac:dyDescent="0.25">
      <c r="B596" s="40"/>
      <c r="C596" s="35"/>
      <c r="D596" s="40"/>
      <c r="E596" s="40"/>
      <c r="F596" s="36"/>
      <c r="G596" s="36"/>
      <c r="H596" s="40"/>
      <c r="I596" s="40"/>
      <c r="J596" s="41"/>
      <c r="K596" s="41"/>
      <c r="L596" s="41"/>
      <c r="M596" s="49"/>
      <c r="N596" s="40"/>
      <c r="O596" s="40"/>
      <c r="P596" s="40"/>
      <c r="Q5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6">
        <f>(Table1[[#This Row],[Registration]]-30)</f>
        <v>-30</v>
      </c>
      <c r="T596" t="e">
        <f>MONTH(Table1[[#This Row],[Column3]])</f>
        <v>#NUM!</v>
      </c>
    </row>
    <row r="597" spans="2:20" ht="54.75" customHeight="1" x14ac:dyDescent="0.25">
      <c r="B597" s="40"/>
      <c r="C597" s="35"/>
      <c r="D597" s="40"/>
      <c r="E597" s="40"/>
      <c r="F597" s="36"/>
      <c r="G597" s="36"/>
      <c r="H597" s="40"/>
      <c r="I597" s="40"/>
      <c r="J597" s="41"/>
      <c r="K597" s="41"/>
      <c r="L597" s="41"/>
      <c r="M597" s="49"/>
      <c r="N597" s="40"/>
      <c r="O597" s="40"/>
      <c r="P597" s="40"/>
      <c r="Q5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7">
        <f>(Table1[[#This Row],[Registration]]-30)</f>
        <v>-30</v>
      </c>
      <c r="T597" t="e">
        <f>MONTH(Table1[[#This Row],[Column3]])</f>
        <v>#NUM!</v>
      </c>
    </row>
    <row r="598" spans="2:20" ht="54.75" customHeight="1" x14ac:dyDescent="0.25">
      <c r="B598" s="40"/>
      <c r="C598" s="35"/>
      <c r="D598" s="40"/>
      <c r="E598" s="40"/>
      <c r="F598" s="36"/>
      <c r="G598" s="36"/>
      <c r="H598" s="40"/>
      <c r="I598" s="40"/>
      <c r="J598" s="41"/>
      <c r="K598" s="41"/>
      <c r="L598" s="41"/>
      <c r="M598" s="49"/>
      <c r="N598" s="40"/>
      <c r="O598" s="40"/>
      <c r="P598" s="40"/>
      <c r="Q5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8">
        <f>(Table1[[#This Row],[Registration]]-30)</f>
        <v>-30</v>
      </c>
      <c r="T598" t="e">
        <f>MONTH(Table1[[#This Row],[Column3]])</f>
        <v>#NUM!</v>
      </c>
    </row>
    <row r="599" spans="2:20" ht="54.75" customHeight="1" x14ac:dyDescent="0.25">
      <c r="B599" s="40"/>
      <c r="C599" s="35"/>
      <c r="D599" s="40"/>
      <c r="E599" s="40"/>
      <c r="F599" s="36"/>
      <c r="G599" s="36"/>
      <c r="H599" s="40"/>
      <c r="I599" s="40"/>
      <c r="J599" s="41"/>
      <c r="K599" s="41"/>
      <c r="L599" s="41"/>
      <c r="M599" s="49"/>
      <c r="N599" s="40"/>
      <c r="O599" s="40"/>
      <c r="P599" s="40"/>
      <c r="Q5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5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599">
        <f>(Table1[[#This Row],[Registration]]-30)</f>
        <v>-30</v>
      </c>
      <c r="T599" t="e">
        <f>MONTH(Table1[[#This Row],[Column3]])</f>
        <v>#NUM!</v>
      </c>
    </row>
    <row r="600" spans="2:20" ht="54.75" customHeight="1" x14ac:dyDescent="0.25">
      <c r="B600" s="40"/>
      <c r="C600" s="35"/>
      <c r="D600" s="40"/>
      <c r="E600" s="40"/>
      <c r="F600" s="36"/>
      <c r="G600" s="36"/>
      <c r="H600" s="40"/>
      <c r="I600" s="40"/>
      <c r="J600" s="41"/>
      <c r="K600" s="41"/>
      <c r="L600" s="41"/>
      <c r="M600" s="49"/>
      <c r="N600" s="40"/>
      <c r="O600" s="40"/>
      <c r="P600" s="40"/>
      <c r="Q6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0">
        <f>(Table1[[#This Row],[Registration]]-30)</f>
        <v>-30</v>
      </c>
      <c r="T600" t="e">
        <f>MONTH(Table1[[#This Row],[Column3]])</f>
        <v>#NUM!</v>
      </c>
    </row>
    <row r="601" spans="2:20" ht="54.75" customHeight="1" x14ac:dyDescent="0.25">
      <c r="B601" s="40"/>
      <c r="C601" s="35"/>
      <c r="D601" s="40"/>
      <c r="E601" s="40"/>
      <c r="F601" s="36"/>
      <c r="G601" s="36"/>
      <c r="H601" s="40"/>
      <c r="I601" s="40"/>
      <c r="J601" s="41"/>
      <c r="K601" s="41"/>
      <c r="L601" s="41"/>
      <c r="M601" s="49"/>
      <c r="N601" s="40"/>
      <c r="O601" s="40"/>
      <c r="P601" s="40"/>
      <c r="Q6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1">
        <f>(Table1[[#This Row],[Registration]]-30)</f>
        <v>-30</v>
      </c>
      <c r="T601" t="e">
        <f>MONTH(Table1[[#This Row],[Column3]])</f>
        <v>#NUM!</v>
      </c>
    </row>
    <row r="602" spans="2:20" ht="54.75" customHeight="1" x14ac:dyDescent="0.25">
      <c r="B602" s="40"/>
      <c r="C602" s="35"/>
      <c r="D602" s="40"/>
      <c r="E602" s="40"/>
      <c r="F602" s="36"/>
      <c r="G602" s="36"/>
      <c r="H602" s="40"/>
      <c r="I602" s="40"/>
      <c r="J602" s="41"/>
      <c r="K602" s="41"/>
      <c r="L602" s="41"/>
      <c r="M602" s="49"/>
      <c r="N602" s="40"/>
      <c r="O602" s="40"/>
      <c r="P602" s="40"/>
      <c r="Q6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2">
        <f>(Table1[[#This Row],[Registration]]-30)</f>
        <v>-30</v>
      </c>
      <c r="T602" t="e">
        <f>MONTH(Table1[[#This Row],[Column3]])</f>
        <v>#NUM!</v>
      </c>
    </row>
    <row r="603" spans="2:20" ht="54.75" customHeight="1" x14ac:dyDescent="0.25">
      <c r="B603" s="40"/>
      <c r="C603" s="35"/>
      <c r="D603" s="40"/>
      <c r="E603" s="40"/>
      <c r="F603" s="36"/>
      <c r="G603" s="36"/>
      <c r="H603" s="40"/>
      <c r="I603" s="40"/>
      <c r="J603" s="41"/>
      <c r="K603" s="41"/>
      <c r="L603" s="41"/>
      <c r="M603" s="49"/>
      <c r="N603" s="40"/>
      <c r="O603" s="40"/>
      <c r="P603" s="40"/>
      <c r="Q6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3">
        <f>(Table1[[#This Row],[Registration]]-30)</f>
        <v>-30</v>
      </c>
      <c r="T603" t="e">
        <f>MONTH(Table1[[#This Row],[Column3]])</f>
        <v>#NUM!</v>
      </c>
    </row>
    <row r="604" spans="2:20" ht="54.75" customHeight="1" x14ac:dyDescent="0.25">
      <c r="B604" s="40"/>
      <c r="C604" s="35"/>
      <c r="D604" s="40"/>
      <c r="E604" s="40"/>
      <c r="F604" s="36"/>
      <c r="G604" s="36"/>
      <c r="H604" s="40"/>
      <c r="I604" s="40"/>
      <c r="J604" s="41"/>
      <c r="K604" s="41"/>
      <c r="L604" s="41"/>
      <c r="M604" s="49"/>
      <c r="N604" s="40"/>
      <c r="O604" s="40"/>
      <c r="P604" s="40"/>
      <c r="Q6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4">
        <f>(Table1[[#This Row],[Registration]]-30)</f>
        <v>-30</v>
      </c>
      <c r="T604" t="e">
        <f>MONTH(Table1[[#This Row],[Column3]])</f>
        <v>#NUM!</v>
      </c>
    </row>
    <row r="605" spans="2:20" ht="54.75" customHeight="1" x14ac:dyDescent="0.25">
      <c r="B605" s="40"/>
      <c r="C605" s="35"/>
      <c r="D605" s="40"/>
      <c r="E605" s="40"/>
      <c r="F605" s="36"/>
      <c r="G605" s="36"/>
      <c r="H605" s="40"/>
      <c r="I605" s="40"/>
      <c r="J605" s="41"/>
      <c r="K605" s="41"/>
      <c r="L605" s="41"/>
      <c r="M605" s="49"/>
      <c r="N605" s="40"/>
      <c r="O605" s="40"/>
      <c r="P605" s="40"/>
      <c r="Q6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5">
        <f>(Table1[[#This Row],[Registration]]-30)</f>
        <v>-30</v>
      </c>
      <c r="T605" t="e">
        <f>MONTH(Table1[[#This Row],[Column3]])</f>
        <v>#NUM!</v>
      </c>
    </row>
    <row r="606" spans="2:20" ht="54.75" customHeight="1" x14ac:dyDescent="0.25">
      <c r="B606" s="40"/>
      <c r="C606" s="35"/>
      <c r="D606" s="40"/>
      <c r="E606" s="40"/>
      <c r="F606" s="36"/>
      <c r="G606" s="36"/>
      <c r="H606" s="40"/>
      <c r="I606" s="40"/>
      <c r="J606" s="41"/>
      <c r="K606" s="41"/>
      <c r="L606" s="41"/>
      <c r="M606" s="49"/>
      <c r="N606" s="40"/>
      <c r="O606" s="40"/>
      <c r="P606" s="40"/>
      <c r="Q6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6">
        <f>(Table1[[#This Row],[Registration]]-30)</f>
        <v>-30</v>
      </c>
      <c r="T606" t="e">
        <f>MONTH(Table1[[#This Row],[Column3]])</f>
        <v>#NUM!</v>
      </c>
    </row>
    <row r="607" spans="2:20" ht="54.75" customHeight="1" x14ac:dyDescent="0.25">
      <c r="B607" s="40"/>
      <c r="C607" s="35"/>
      <c r="D607" s="40"/>
      <c r="E607" s="40"/>
      <c r="F607" s="36"/>
      <c r="G607" s="36"/>
      <c r="H607" s="40"/>
      <c r="I607" s="40"/>
      <c r="J607" s="41"/>
      <c r="K607" s="41"/>
      <c r="L607" s="41"/>
      <c r="M607" s="49"/>
      <c r="N607" s="40"/>
      <c r="O607" s="40"/>
      <c r="P607" s="40"/>
      <c r="Q6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7">
        <f>(Table1[[#This Row],[Registration]]-30)</f>
        <v>-30</v>
      </c>
      <c r="T607" t="e">
        <f>MONTH(Table1[[#This Row],[Column3]])</f>
        <v>#NUM!</v>
      </c>
    </row>
    <row r="608" spans="2:20" ht="54.75" customHeight="1" x14ac:dyDescent="0.25">
      <c r="B608" s="40"/>
      <c r="C608" s="35"/>
      <c r="D608" s="40"/>
      <c r="E608" s="40"/>
      <c r="F608" s="36"/>
      <c r="G608" s="36"/>
      <c r="H608" s="40"/>
      <c r="I608" s="40"/>
      <c r="J608" s="41"/>
      <c r="K608" s="41"/>
      <c r="L608" s="41"/>
      <c r="M608" s="49"/>
      <c r="N608" s="40"/>
      <c r="O608" s="40"/>
      <c r="P608" s="40"/>
      <c r="Q6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8">
        <f>(Table1[[#This Row],[Registration]]-30)</f>
        <v>-30</v>
      </c>
      <c r="T608" t="e">
        <f>MONTH(Table1[[#This Row],[Column3]])</f>
        <v>#NUM!</v>
      </c>
    </row>
    <row r="609" spans="2:20" ht="54.75" customHeight="1" x14ac:dyDescent="0.25">
      <c r="B609" s="40"/>
      <c r="C609" s="35"/>
      <c r="D609" s="40"/>
      <c r="E609" s="40"/>
      <c r="F609" s="36"/>
      <c r="G609" s="36"/>
      <c r="H609" s="40"/>
      <c r="I609" s="40"/>
      <c r="J609" s="41"/>
      <c r="K609" s="41"/>
      <c r="L609" s="41"/>
      <c r="M609" s="49"/>
      <c r="N609" s="40"/>
      <c r="O609" s="40"/>
      <c r="P609" s="40"/>
      <c r="Q6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09">
        <f>(Table1[[#This Row],[Registration]]-30)</f>
        <v>-30</v>
      </c>
      <c r="T609" t="e">
        <f>MONTH(Table1[[#This Row],[Column3]])</f>
        <v>#NUM!</v>
      </c>
    </row>
    <row r="610" spans="2:20" ht="54.75" customHeight="1" x14ac:dyDescent="0.25">
      <c r="B610" s="40"/>
      <c r="C610" s="35"/>
      <c r="D610" s="40"/>
      <c r="E610" s="40"/>
      <c r="F610" s="36"/>
      <c r="G610" s="36"/>
      <c r="H610" s="40"/>
      <c r="I610" s="40"/>
      <c r="J610" s="41"/>
      <c r="K610" s="41"/>
      <c r="L610" s="41"/>
      <c r="M610" s="49"/>
      <c r="N610" s="40"/>
      <c r="O610" s="40"/>
      <c r="P610" s="40"/>
      <c r="Q6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0">
        <f>(Table1[[#This Row],[Registration]]-30)</f>
        <v>-30</v>
      </c>
      <c r="T610" t="e">
        <f>MONTH(Table1[[#This Row],[Column3]])</f>
        <v>#NUM!</v>
      </c>
    </row>
    <row r="611" spans="2:20" ht="54.75" customHeight="1" x14ac:dyDescent="0.25">
      <c r="B611" s="40"/>
      <c r="C611" s="35"/>
      <c r="D611" s="40"/>
      <c r="E611" s="40"/>
      <c r="F611" s="36"/>
      <c r="G611" s="36"/>
      <c r="H611" s="40"/>
      <c r="I611" s="40"/>
      <c r="J611" s="41"/>
      <c r="K611" s="41"/>
      <c r="L611" s="41"/>
      <c r="M611" s="49"/>
      <c r="N611" s="40"/>
      <c r="O611" s="40"/>
      <c r="P611" s="40"/>
      <c r="Q6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1">
        <f>(Table1[[#This Row],[Registration]]-30)</f>
        <v>-30</v>
      </c>
      <c r="T611" t="e">
        <f>MONTH(Table1[[#This Row],[Column3]])</f>
        <v>#NUM!</v>
      </c>
    </row>
    <row r="612" spans="2:20" ht="54.75" customHeight="1" x14ac:dyDescent="0.25">
      <c r="B612" s="40"/>
      <c r="C612" s="35"/>
      <c r="D612" s="40"/>
      <c r="E612" s="40"/>
      <c r="F612" s="36"/>
      <c r="G612" s="36"/>
      <c r="H612" s="40"/>
      <c r="I612" s="40"/>
      <c r="J612" s="41"/>
      <c r="K612" s="41"/>
      <c r="L612" s="41"/>
      <c r="M612" s="49"/>
      <c r="N612" s="40"/>
      <c r="O612" s="40"/>
      <c r="P612" s="40"/>
      <c r="Q6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2">
        <f>(Table1[[#This Row],[Registration]]-30)</f>
        <v>-30</v>
      </c>
      <c r="T612" t="e">
        <f>MONTH(Table1[[#This Row],[Column3]])</f>
        <v>#NUM!</v>
      </c>
    </row>
    <row r="613" spans="2:20" ht="54.75" customHeight="1" x14ac:dyDescent="0.25">
      <c r="B613" s="40"/>
      <c r="C613" s="35"/>
      <c r="D613" s="40"/>
      <c r="E613" s="40"/>
      <c r="F613" s="36"/>
      <c r="G613" s="36"/>
      <c r="H613" s="40"/>
      <c r="I613" s="40"/>
      <c r="J613" s="41"/>
      <c r="K613" s="41"/>
      <c r="L613" s="41"/>
      <c r="M613" s="49"/>
      <c r="N613" s="40"/>
      <c r="O613" s="40"/>
      <c r="P613" s="40"/>
      <c r="Q6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3">
        <f>(Table1[[#This Row],[Registration]]-30)</f>
        <v>-30</v>
      </c>
      <c r="T613" t="e">
        <f>MONTH(Table1[[#This Row],[Column3]])</f>
        <v>#NUM!</v>
      </c>
    </row>
    <row r="614" spans="2:20" ht="54.75" customHeight="1" x14ac:dyDescent="0.25">
      <c r="B614" s="40"/>
      <c r="C614" s="35"/>
      <c r="D614" s="40"/>
      <c r="E614" s="40"/>
      <c r="F614" s="36"/>
      <c r="G614" s="36"/>
      <c r="H614" s="40"/>
      <c r="I614" s="40"/>
      <c r="J614" s="41"/>
      <c r="K614" s="41"/>
      <c r="L614" s="41"/>
      <c r="M614" s="49"/>
      <c r="N614" s="40"/>
      <c r="O614" s="40"/>
      <c r="P614" s="40"/>
      <c r="Q6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4">
        <f>(Table1[[#This Row],[Registration]]-30)</f>
        <v>-30</v>
      </c>
      <c r="T614" t="e">
        <f>MONTH(Table1[[#This Row],[Column3]])</f>
        <v>#NUM!</v>
      </c>
    </row>
    <row r="615" spans="2:20" ht="54.75" customHeight="1" x14ac:dyDescent="0.25">
      <c r="B615" s="40"/>
      <c r="C615" s="35"/>
      <c r="D615" s="40"/>
      <c r="E615" s="40"/>
      <c r="F615" s="36"/>
      <c r="G615" s="36"/>
      <c r="H615" s="40"/>
      <c r="I615" s="40"/>
      <c r="J615" s="41"/>
      <c r="K615" s="41"/>
      <c r="L615" s="41"/>
      <c r="M615" s="49"/>
      <c r="N615" s="40"/>
      <c r="O615" s="40"/>
      <c r="P615" s="40"/>
      <c r="Q6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5">
        <f>(Table1[[#This Row],[Registration]]-30)</f>
        <v>-30</v>
      </c>
      <c r="T615" t="e">
        <f>MONTH(Table1[[#This Row],[Column3]])</f>
        <v>#NUM!</v>
      </c>
    </row>
    <row r="616" spans="2:20" ht="54.75" customHeight="1" x14ac:dyDescent="0.25">
      <c r="B616" s="40"/>
      <c r="C616" s="35"/>
      <c r="D616" s="40"/>
      <c r="E616" s="40"/>
      <c r="F616" s="36"/>
      <c r="G616" s="36"/>
      <c r="H616" s="40"/>
      <c r="I616" s="40"/>
      <c r="J616" s="41"/>
      <c r="K616" s="41"/>
      <c r="L616" s="41"/>
      <c r="M616" s="49"/>
      <c r="N616" s="40"/>
      <c r="O616" s="40"/>
      <c r="P616" s="40"/>
      <c r="Q6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6">
        <f>(Table1[[#This Row],[Registration]]-30)</f>
        <v>-30</v>
      </c>
      <c r="T616" t="e">
        <f>MONTH(Table1[[#This Row],[Column3]])</f>
        <v>#NUM!</v>
      </c>
    </row>
    <row r="617" spans="2:20" ht="54.75" customHeight="1" x14ac:dyDescent="0.25">
      <c r="B617" s="40"/>
      <c r="C617" s="35"/>
      <c r="D617" s="40"/>
      <c r="E617" s="40"/>
      <c r="F617" s="36"/>
      <c r="G617" s="36"/>
      <c r="H617" s="40"/>
      <c r="I617" s="40"/>
      <c r="J617" s="41"/>
      <c r="K617" s="41"/>
      <c r="L617" s="41"/>
      <c r="M617" s="49"/>
      <c r="N617" s="40"/>
      <c r="O617" s="40"/>
      <c r="P617" s="40"/>
      <c r="Q6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7">
        <f>(Table1[[#This Row],[Registration]]-30)</f>
        <v>-30</v>
      </c>
      <c r="T617" t="e">
        <f>MONTH(Table1[[#This Row],[Column3]])</f>
        <v>#NUM!</v>
      </c>
    </row>
    <row r="618" spans="2:20" ht="54.75" customHeight="1" x14ac:dyDescent="0.25">
      <c r="B618" s="40"/>
      <c r="C618" s="35"/>
      <c r="D618" s="40"/>
      <c r="E618" s="40"/>
      <c r="F618" s="36"/>
      <c r="G618" s="36"/>
      <c r="H618" s="40"/>
      <c r="I618" s="40"/>
      <c r="J618" s="41"/>
      <c r="K618" s="41"/>
      <c r="L618" s="41"/>
      <c r="M618" s="49"/>
      <c r="N618" s="40"/>
      <c r="O618" s="40"/>
      <c r="P618" s="40"/>
      <c r="Q6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8">
        <f>(Table1[[#This Row],[Registration]]-30)</f>
        <v>-30</v>
      </c>
      <c r="T618" t="e">
        <f>MONTH(Table1[[#This Row],[Column3]])</f>
        <v>#NUM!</v>
      </c>
    </row>
    <row r="619" spans="2:20" ht="54.75" customHeight="1" x14ac:dyDescent="0.25">
      <c r="B619" s="40"/>
      <c r="C619" s="35"/>
      <c r="D619" s="40"/>
      <c r="E619" s="40"/>
      <c r="F619" s="36"/>
      <c r="G619" s="36"/>
      <c r="H619" s="40"/>
      <c r="I619" s="40"/>
      <c r="J619" s="41"/>
      <c r="K619" s="41"/>
      <c r="L619" s="41"/>
      <c r="M619" s="49"/>
      <c r="N619" s="40"/>
      <c r="O619" s="40"/>
      <c r="P619" s="40"/>
      <c r="Q6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19">
        <f>(Table1[[#This Row],[Registration]]-30)</f>
        <v>-30</v>
      </c>
      <c r="T619" t="e">
        <f>MONTH(Table1[[#This Row],[Column3]])</f>
        <v>#NUM!</v>
      </c>
    </row>
    <row r="620" spans="2:20" ht="54.75" customHeight="1" x14ac:dyDescent="0.25">
      <c r="B620" s="40"/>
      <c r="C620" s="35"/>
      <c r="D620" s="40"/>
      <c r="E620" s="40"/>
      <c r="F620" s="36"/>
      <c r="G620" s="36"/>
      <c r="H620" s="40"/>
      <c r="I620" s="40"/>
      <c r="J620" s="41"/>
      <c r="K620" s="41"/>
      <c r="L620" s="41"/>
      <c r="M620" s="49"/>
      <c r="N620" s="40"/>
      <c r="O620" s="40"/>
      <c r="P620" s="40"/>
      <c r="Q6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0">
        <f>(Table1[[#This Row],[Registration]]-30)</f>
        <v>-30</v>
      </c>
      <c r="T620" t="e">
        <f>MONTH(Table1[[#This Row],[Column3]])</f>
        <v>#NUM!</v>
      </c>
    </row>
    <row r="621" spans="2:20" ht="54.75" customHeight="1" x14ac:dyDescent="0.25">
      <c r="B621" s="40"/>
      <c r="C621" s="35"/>
      <c r="D621" s="40"/>
      <c r="E621" s="40"/>
      <c r="F621" s="36"/>
      <c r="G621" s="36"/>
      <c r="H621" s="40"/>
      <c r="I621" s="40"/>
      <c r="J621" s="41"/>
      <c r="K621" s="41"/>
      <c r="L621" s="41"/>
      <c r="M621" s="49"/>
      <c r="N621" s="40"/>
      <c r="O621" s="40"/>
      <c r="P621" s="40"/>
      <c r="Q6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1">
        <f>(Table1[[#This Row],[Registration]]-30)</f>
        <v>-30</v>
      </c>
      <c r="T621" t="e">
        <f>MONTH(Table1[[#This Row],[Column3]])</f>
        <v>#NUM!</v>
      </c>
    </row>
    <row r="622" spans="2:20" ht="54.75" customHeight="1" x14ac:dyDescent="0.25">
      <c r="B622" s="40"/>
      <c r="C622" s="35"/>
      <c r="D622" s="40"/>
      <c r="E622" s="40"/>
      <c r="F622" s="36"/>
      <c r="G622" s="36"/>
      <c r="H622" s="40"/>
      <c r="I622" s="40"/>
      <c r="J622" s="41"/>
      <c r="K622" s="41"/>
      <c r="L622" s="41"/>
      <c r="M622" s="49"/>
      <c r="N622" s="40"/>
      <c r="O622" s="40"/>
      <c r="P622" s="40"/>
      <c r="Q6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2">
        <f>(Table1[[#This Row],[Registration]]-30)</f>
        <v>-30</v>
      </c>
      <c r="T622" t="e">
        <f>MONTH(Table1[[#This Row],[Column3]])</f>
        <v>#NUM!</v>
      </c>
    </row>
    <row r="623" spans="2:20" ht="54.75" customHeight="1" x14ac:dyDescent="0.25">
      <c r="B623" s="40"/>
      <c r="C623" s="35"/>
      <c r="D623" s="40"/>
      <c r="E623" s="40"/>
      <c r="F623" s="36"/>
      <c r="G623" s="36"/>
      <c r="H623" s="40"/>
      <c r="I623" s="40"/>
      <c r="J623" s="41"/>
      <c r="K623" s="41"/>
      <c r="L623" s="41"/>
      <c r="M623" s="49"/>
      <c r="N623" s="40"/>
      <c r="O623" s="40"/>
      <c r="P623" s="40"/>
      <c r="Q6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3">
        <f>(Table1[[#This Row],[Registration]]-30)</f>
        <v>-30</v>
      </c>
      <c r="T623" t="e">
        <f>MONTH(Table1[[#This Row],[Column3]])</f>
        <v>#NUM!</v>
      </c>
    </row>
    <row r="624" spans="2:20" ht="54.75" customHeight="1" x14ac:dyDescent="0.25">
      <c r="B624" s="40"/>
      <c r="C624" s="35"/>
      <c r="D624" s="40"/>
      <c r="E624" s="40"/>
      <c r="F624" s="36"/>
      <c r="G624" s="36"/>
      <c r="H624" s="40"/>
      <c r="I624" s="40"/>
      <c r="J624" s="41"/>
      <c r="K624" s="41"/>
      <c r="L624" s="41"/>
      <c r="M624" s="49"/>
      <c r="N624" s="40"/>
      <c r="O624" s="40"/>
      <c r="P624" s="40"/>
      <c r="Q6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4">
        <f>(Table1[[#This Row],[Registration]]-30)</f>
        <v>-30</v>
      </c>
      <c r="T624" t="e">
        <f>MONTH(Table1[[#This Row],[Column3]])</f>
        <v>#NUM!</v>
      </c>
    </row>
    <row r="625" spans="2:20" ht="54.75" customHeight="1" x14ac:dyDescent="0.25">
      <c r="B625" s="40"/>
      <c r="C625" s="35"/>
      <c r="D625" s="40"/>
      <c r="E625" s="40"/>
      <c r="F625" s="36"/>
      <c r="G625" s="36"/>
      <c r="H625" s="40"/>
      <c r="I625" s="40"/>
      <c r="J625" s="41"/>
      <c r="K625" s="41"/>
      <c r="L625" s="41"/>
      <c r="M625" s="49"/>
      <c r="N625" s="40"/>
      <c r="O625" s="40"/>
      <c r="P625" s="40"/>
      <c r="Q6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5">
        <f>(Table1[[#This Row],[Registration]]-30)</f>
        <v>-30</v>
      </c>
      <c r="T625" t="e">
        <f>MONTH(Table1[[#This Row],[Column3]])</f>
        <v>#NUM!</v>
      </c>
    </row>
    <row r="626" spans="2:20" ht="54.75" customHeight="1" x14ac:dyDescent="0.25">
      <c r="B626" s="40"/>
      <c r="C626" s="35"/>
      <c r="D626" s="40"/>
      <c r="E626" s="40"/>
      <c r="F626" s="36"/>
      <c r="G626" s="36"/>
      <c r="H626" s="40"/>
      <c r="I626" s="40"/>
      <c r="J626" s="41"/>
      <c r="K626" s="41"/>
      <c r="L626" s="41"/>
      <c r="M626" s="49"/>
      <c r="N626" s="40"/>
      <c r="O626" s="40"/>
      <c r="P626" s="40"/>
      <c r="Q6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6">
        <f>(Table1[[#This Row],[Registration]]-30)</f>
        <v>-30</v>
      </c>
      <c r="T626" t="e">
        <f>MONTH(Table1[[#This Row],[Column3]])</f>
        <v>#NUM!</v>
      </c>
    </row>
    <row r="627" spans="2:20" ht="54.75" customHeight="1" x14ac:dyDescent="0.25">
      <c r="B627" s="40"/>
      <c r="C627" s="35"/>
      <c r="D627" s="40"/>
      <c r="E627" s="40"/>
      <c r="F627" s="36"/>
      <c r="G627" s="36"/>
      <c r="H627" s="40"/>
      <c r="I627" s="40"/>
      <c r="J627" s="41"/>
      <c r="K627" s="41"/>
      <c r="L627" s="41"/>
      <c r="M627" s="49"/>
      <c r="N627" s="40"/>
      <c r="O627" s="40"/>
      <c r="P627" s="40"/>
      <c r="Q6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7">
        <f>(Table1[[#This Row],[Registration]]-30)</f>
        <v>-30</v>
      </c>
      <c r="T627" t="e">
        <f>MONTH(Table1[[#This Row],[Column3]])</f>
        <v>#NUM!</v>
      </c>
    </row>
    <row r="628" spans="2:20" ht="54.75" customHeight="1" x14ac:dyDescent="0.25">
      <c r="B628" s="40"/>
      <c r="C628" s="35"/>
      <c r="D628" s="40"/>
      <c r="E628" s="40"/>
      <c r="F628" s="36"/>
      <c r="G628" s="36"/>
      <c r="H628" s="40"/>
      <c r="I628" s="40"/>
      <c r="J628" s="41"/>
      <c r="K628" s="41"/>
      <c r="L628" s="41"/>
      <c r="M628" s="49"/>
      <c r="N628" s="40"/>
      <c r="O628" s="40"/>
      <c r="P628" s="40"/>
      <c r="Q6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8">
        <f>(Table1[[#This Row],[Registration]]-30)</f>
        <v>-30</v>
      </c>
      <c r="T628" t="e">
        <f>MONTH(Table1[[#This Row],[Column3]])</f>
        <v>#NUM!</v>
      </c>
    </row>
    <row r="629" spans="2:20" ht="54.75" customHeight="1" x14ac:dyDescent="0.25">
      <c r="B629" s="40"/>
      <c r="C629" s="35"/>
      <c r="D629" s="40"/>
      <c r="E629" s="40"/>
      <c r="F629" s="36"/>
      <c r="G629" s="36"/>
      <c r="H629" s="40"/>
      <c r="I629" s="40"/>
      <c r="J629" s="41"/>
      <c r="K629" s="41"/>
      <c r="L629" s="41"/>
      <c r="M629" s="49"/>
      <c r="N629" s="40"/>
      <c r="O629" s="40"/>
      <c r="P629" s="40"/>
      <c r="Q6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29">
        <f>(Table1[[#This Row],[Registration]]-30)</f>
        <v>-30</v>
      </c>
      <c r="T629" t="e">
        <f>MONTH(Table1[[#This Row],[Column3]])</f>
        <v>#NUM!</v>
      </c>
    </row>
    <row r="630" spans="2:20" ht="54.75" customHeight="1" x14ac:dyDescent="0.25">
      <c r="B630" s="40"/>
      <c r="C630" s="35"/>
      <c r="D630" s="40"/>
      <c r="E630" s="40"/>
      <c r="F630" s="36"/>
      <c r="G630" s="36"/>
      <c r="H630" s="40"/>
      <c r="I630" s="40"/>
      <c r="J630" s="41"/>
      <c r="K630" s="41"/>
      <c r="L630" s="41"/>
      <c r="M630" s="49"/>
      <c r="N630" s="40"/>
      <c r="O630" s="40"/>
      <c r="P630" s="40"/>
      <c r="Q6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0">
        <f>(Table1[[#This Row],[Registration]]-30)</f>
        <v>-30</v>
      </c>
      <c r="T630" t="e">
        <f>MONTH(Table1[[#This Row],[Column3]])</f>
        <v>#NUM!</v>
      </c>
    </row>
    <row r="631" spans="2:20" ht="54.75" customHeight="1" x14ac:dyDescent="0.25">
      <c r="B631" s="40"/>
      <c r="C631" s="35"/>
      <c r="D631" s="40"/>
      <c r="E631" s="40"/>
      <c r="F631" s="36"/>
      <c r="G631" s="36"/>
      <c r="H631" s="40"/>
      <c r="I631" s="40"/>
      <c r="J631" s="41"/>
      <c r="K631" s="41"/>
      <c r="L631" s="41"/>
      <c r="M631" s="49"/>
      <c r="N631" s="40"/>
      <c r="O631" s="40"/>
      <c r="P631" s="40"/>
      <c r="Q6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1">
        <f>(Table1[[#This Row],[Registration]]-30)</f>
        <v>-30</v>
      </c>
      <c r="T631" t="e">
        <f>MONTH(Table1[[#This Row],[Column3]])</f>
        <v>#NUM!</v>
      </c>
    </row>
    <row r="632" spans="2:20" ht="54.75" customHeight="1" x14ac:dyDescent="0.25">
      <c r="B632" s="40"/>
      <c r="C632" s="35"/>
      <c r="D632" s="40"/>
      <c r="E632" s="40"/>
      <c r="F632" s="36"/>
      <c r="G632" s="36"/>
      <c r="H632" s="40"/>
      <c r="I632" s="40"/>
      <c r="J632" s="41"/>
      <c r="K632" s="41"/>
      <c r="L632" s="41"/>
      <c r="M632" s="49"/>
      <c r="N632" s="40"/>
      <c r="O632" s="40"/>
      <c r="P632" s="40"/>
      <c r="Q6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2">
        <f>(Table1[[#This Row],[Registration]]-30)</f>
        <v>-30</v>
      </c>
      <c r="T632" t="e">
        <f>MONTH(Table1[[#This Row],[Column3]])</f>
        <v>#NUM!</v>
      </c>
    </row>
    <row r="633" spans="2:20" ht="54.75" customHeight="1" x14ac:dyDescent="0.25">
      <c r="B633" s="40"/>
      <c r="C633" s="35"/>
      <c r="D633" s="40"/>
      <c r="E633" s="40"/>
      <c r="F633" s="36"/>
      <c r="G633" s="36"/>
      <c r="H633" s="40"/>
      <c r="I633" s="40"/>
      <c r="J633" s="41"/>
      <c r="K633" s="41"/>
      <c r="L633" s="41"/>
      <c r="M633" s="49"/>
      <c r="N633" s="40"/>
      <c r="O633" s="40"/>
      <c r="P633" s="40"/>
      <c r="Q6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3">
        <f>(Table1[[#This Row],[Registration]]-30)</f>
        <v>-30</v>
      </c>
      <c r="T633" t="e">
        <f>MONTH(Table1[[#This Row],[Column3]])</f>
        <v>#NUM!</v>
      </c>
    </row>
    <row r="634" spans="2:20" ht="54.75" customHeight="1" x14ac:dyDescent="0.25">
      <c r="B634" s="40"/>
      <c r="C634" s="35"/>
      <c r="D634" s="40"/>
      <c r="E634" s="40"/>
      <c r="F634" s="36"/>
      <c r="G634" s="36"/>
      <c r="H634" s="40"/>
      <c r="I634" s="40"/>
      <c r="J634" s="41"/>
      <c r="K634" s="41"/>
      <c r="L634" s="41"/>
      <c r="M634" s="49"/>
      <c r="N634" s="40"/>
      <c r="O634" s="40"/>
      <c r="P634" s="40"/>
      <c r="Q6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4">
        <f>(Table1[[#This Row],[Registration]]-30)</f>
        <v>-30</v>
      </c>
      <c r="T634" t="e">
        <f>MONTH(Table1[[#This Row],[Column3]])</f>
        <v>#NUM!</v>
      </c>
    </row>
    <row r="635" spans="2:20" ht="54.75" customHeight="1" x14ac:dyDescent="0.25">
      <c r="B635" s="40"/>
      <c r="C635" s="35"/>
      <c r="D635" s="40"/>
      <c r="E635" s="40"/>
      <c r="F635" s="36"/>
      <c r="G635" s="36"/>
      <c r="H635" s="40"/>
      <c r="I635" s="40"/>
      <c r="J635" s="41"/>
      <c r="K635" s="41"/>
      <c r="L635" s="41"/>
      <c r="M635" s="49"/>
      <c r="N635" s="40"/>
      <c r="O635" s="40"/>
      <c r="P635" s="40"/>
      <c r="Q6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5">
        <f>(Table1[[#This Row],[Registration]]-30)</f>
        <v>-30</v>
      </c>
      <c r="T635" t="e">
        <f>MONTH(Table1[[#This Row],[Column3]])</f>
        <v>#NUM!</v>
      </c>
    </row>
    <row r="636" spans="2:20" ht="54.75" customHeight="1" x14ac:dyDescent="0.25">
      <c r="B636" s="40"/>
      <c r="C636" s="35"/>
      <c r="D636" s="40"/>
      <c r="E636" s="40"/>
      <c r="F636" s="36"/>
      <c r="G636" s="36"/>
      <c r="H636" s="40"/>
      <c r="I636" s="40"/>
      <c r="J636" s="41"/>
      <c r="K636" s="41"/>
      <c r="L636" s="41"/>
      <c r="M636" s="49"/>
      <c r="N636" s="40"/>
      <c r="O636" s="40"/>
      <c r="P636" s="40"/>
      <c r="Q6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6">
        <f>(Table1[[#This Row],[Registration]]-30)</f>
        <v>-30</v>
      </c>
      <c r="T636" t="e">
        <f>MONTH(Table1[[#This Row],[Column3]])</f>
        <v>#NUM!</v>
      </c>
    </row>
    <row r="637" spans="2:20" ht="54.75" customHeight="1" x14ac:dyDescent="0.25">
      <c r="B637" s="40"/>
      <c r="C637" s="35"/>
      <c r="D637" s="40"/>
      <c r="E637" s="40"/>
      <c r="F637" s="36"/>
      <c r="G637" s="36"/>
      <c r="H637" s="40"/>
      <c r="I637" s="40"/>
      <c r="J637" s="41"/>
      <c r="K637" s="41"/>
      <c r="L637" s="41"/>
      <c r="M637" s="49"/>
      <c r="N637" s="40"/>
      <c r="O637" s="40"/>
      <c r="P637" s="40"/>
      <c r="Q6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7">
        <f>(Table1[[#This Row],[Registration]]-30)</f>
        <v>-30</v>
      </c>
      <c r="T637" t="e">
        <f>MONTH(Table1[[#This Row],[Column3]])</f>
        <v>#NUM!</v>
      </c>
    </row>
    <row r="638" spans="2:20" ht="54.75" customHeight="1" x14ac:dyDescent="0.25">
      <c r="B638" s="40"/>
      <c r="C638" s="35"/>
      <c r="D638" s="40"/>
      <c r="E638" s="40"/>
      <c r="F638" s="36"/>
      <c r="G638" s="36"/>
      <c r="H638" s="40"/>
      <c r="I638" s="40"/>
      <c r="J638" s="41"/>
      <c r="K638" s="41"/>
      <c r="L638" s="41"/>
      <c r="M638" s="49"/>
      <c r="N638" s="40"/>
      <c r="O638" s="40"/>
      <c r="P638" s="40"/>
      <c r="Q6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8">
        <f>(Table1[[#This Row],[Registration]]-30)</f>
        <v>-30</v>
      </c>
      <c r="T638" t="e">
        <f>MONTH(Table1[[#This Row],[Column3]])</f>
        <v>#NUM!</v>
      </c>
    </row>
    <row r="639" spans="2:20" ht="54.75" customHeight="1" x14ac:dyDescent="0.25">
      <c r="B639" s="40"/>
      <c r="C639" s="35"/>
      <c r="D639" s="40"/>
      <c r="E639" s="40"/>
      <c r="F639" s="36"/>
      <c r="G639" s="36"/>
      <c r="H639" s="40"/>
      <c r="I639" s="40"/>
      <c r="J639" s="41"/>
      <c r="K639" s="41"/>
      <c r="L639" s="41"/>
      <c r="M639" s="49"/>
      <c r="N639" s="40"/>
      <c r="O639" s="40"/>
      <c r="P639" s="40"/>
      <c r="Q6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39">
        <f>(Table1[[#This Row],[Registration]]-30)</f>
        <v>-30</v>
      </c>
      <c r="T639" t="e">
        <f>MONTH(Table1[[#This Row],[Column3]])</f>
        <v>#NUM!</v>
      </c>
    </row>
    <row r="640" spans="2:20" ht="54.75" customHeight="1" x14ac:dyDescent="0.25">
      <c r="B640" s="40"/>
      <c r="C640" s="35"/>
      <c r="D640" s="40"/>
      <c r="E640" s="40"/>
      <c r="F640" s="36"/>
      <c r="G640" s="36"/>
      <c r="H640" s="40"/>
      <c r="I640" s="40"/>
      <c r="J640" s="41"/>
      <c r="K640" s="41"/>
      <c r="L640" s="41"/>
      <c r="M640" s="49"/>
      <c r="N640" s="40"/>
      <c r="O640" s="40"/>
      <c r="P640" s="40"/>
      <c r="Q6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0">
        <f>(Table1[[#This Row],[Registration]]-30)</f>
        <v>-30</v>
      </c>
      <c r="T640" t="e">
        <f>MONTH(Table1[[#This Row],[Column3]])</f>
        <v>#NUM!</v>
      </c>
    </row>
    <row r="641" spans="2:20" ht="54.75" customHeight="1" x14ac:dyDescent="0.25">
      <c r="B641" s="40"/>
      <c r="C641" s="35"/>
      <c r="D641" s="40"/>
      <c r="E641" s="40"/>
      <c r="F641" s="36"/>
      <c r="G641" s="36"/>
      <c r="H641" s="40"/>
      <c r="I641" s="40"/>
      <c r="J641" s="41"/>
      <c r="K641" s="41"/>
      <c r="L641" s="41"/>
      <c r="M641" s="49"/>
      <c r="N641" s="40"/>
      <c r="O641" s="40"/>
      <c r="P641" s="40"/>
      <c r="Q6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1">
        <f>(Table1[[#This Row],[Registration]]-30)</f>
        <v>-30</v>
      </c>
      <c r="T641" t="e">
        <f>MONTH(Table1[[#This Row],[Column3]])</f>
        <v>#NUM!</v>
      </c>
    </row>
    <row r="642" spans="2:20" ht="54.75" customHeight="1" x14ac:dyDescent="0.25">
      <c r="B642" s="40"/>
      <c r="C642" s="35"/>
      <c r="D642" s="40"/>
      <c r="E642" s="40"/>
      <c r="F642" s="36"/>
      <c r="G642" s="36"/>
      <c r="H642" s="40"/>
      <c r="I642" s="40"/>
      <c r="J642" s="41"/>
      <c r="K642" s="41"/>
      <c r="L642" s="41"/>
      <c r="M642" s="49"/>
      <c r="N642" s="40"/>
      <c r="O642" s="40"/>
      <c r="P642" s="40"/>
      <c r="Q6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2">
        <f>(Table1[[#This Row],[Registration]]-30)</f>
        <v>-30</v>
      </c>
      <c r="T642" t="e">
        <f>MONTH(Table1[[#This Row],[Column3]])</f>
        <v>#NUM!</v>
      </c>
    </row>
    <row r="643" spans="2:20" ht="54.75" customHeight="1" x14ac:dyDescent="0.25">
      <c r="B643" s="40"/>
      <c r="C643" s="35"/>
      <c r="D643" s="40"/>
      <c r="E643" s="40"/>
      <c r="F643" s="36"/>
      <c r="G643" s="36"/>
      <c r="H643" s="40"/>
      <c r="I643" s="40"/>
      <c r="J643" s="41"/>
      <c r="K643" s="41"/>
      <c r="L643" s="41"/>
      <c r="M643" s="49"/>
      <c r="N643" s="40"/>
      <c r="O643" s="40"/>
      <c r="P643" s="40"/>
      <c r="Q6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3">
        <f>(Table1[[#This Row],[Registration]]-30)</f>
        <v>-30</v>
      </c>
      <c r="T643" t="e">
        <f>MONTH(Table1[[#This Row],[Column3]])</f>
        <v>#NUM!</v>
      </c>
    </row>
    <row r="644" spans="2:20" ht="54.75" customHeight="1" x14ac:dyDescent="0.25">
      <c r="B644" s="40"/>
      <c r="C644" s="35"/>
      <c r="D644" s="40"/>
      <c r="E644" s="40"/>
      <c r="F644" s="36"/>
      <c r="G644" s="36"/>
      <c r="H644" s="40"/>
      <c r="I644" s="40"/>
      <c r="J644" s="41"/>
      <c r="K644" s="41"/>
      <c r="L644" s="41"/>
      <c r="M644" s="49"/>
      <c r="N644" s="40"/>
      <c r="O644" s="40"/>
      <c r="P644" s="40"/>
      <c r="Q6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4">
        <f>(Table1[[#This Row],[Registration]]-30)</f>
        <v>-30</v>
      </c>
      <c r="T644" t="e">
        <f>MONTH(Table1[[#This Row],[Column3]])</f>
        <v>#NUM!</v>
      </c>
    </row>
    <row r="645" spans="2:20" ht="54.75" customHeight="1" x14ac:dyDescent="0.25">
      <c r="B645" s="40"/>
      <c r="C645" s="35"/>
      <c r="D645" s="40"/>
      <c r="E645" s="40"/>
      <c r="F645" s="36"/>
      <c r="G645" s="36"/>
      <c r="H645" s="40"/>
      <c r="I645" s="40"/>
      <c r="J645" s="41"/>
      <c r="K645" s="41"/>
      <c r="L645" s="41"/>
      <c r="M645" s="49"/>
      <c r="N645" s="40"/>
      <c r="O645" s="40"/>
      <c r="P645" s="40"/>
      <c r="Q6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5">
        <f>(Table1[[#This Row],[Registration]]-30)</f>
        <v>-30</v>
      </c>
      <c r="T645" t="e">
        <f>MONTH(Table1[[#This Row],[Column3]])</f>
        <v>#NUM!</v>
      </c>
    </row>
    <row r="646" spans="2:20" ht="54.75" customHeight="1" x14ac:dyDescent="0.25">
      <c r="B646" s="40"/>
      <c r="C646" s="35"/>
      <c r="D646" s="40"/>
      <c r="E646" s="40"/>
      <c r="F646" s="36"/>
      <c r="G646" s="36"/>
      <c r="H646" s="40"/>
      <c r="I646" s="40"/>
      <c r="J646" s="41"/>
      <c r="K646" s="41"/>
      <c r="L646" s="41"/>
      <c r="M646" s="49"/>
      <c r="N646" s="40"/>
      <c r="O646" s="40"/>
      <c r="P646" s="40"/>
      <c r="Q6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6">
        <f>(Table1[[#This Row],[Registration]]-30)</f>
        <v>-30</v>
      </c>
      <c r="T646" t="e">
        <f>MONTH(Table1[[#This Row],[Column3]])</f>
        <v>#NUM!</v>
      </c>
    </row>
    <row r="647" spans="2:20" ht="54.75" customHeight="1" x14ac:dyDescent="0.25">
      <c r="B647" s="40"/>
      <c r="C647" s="35"/>
      <c r="D647" s="40"/>
      <c r="E647" s="40"/>
      <c r="F647" s="36"/>
      <c r="G647" s="36"/>
      <c r="H647" s="40"/>
      <c r="I647" s="40"/>
      <c r="J647" s="41"/>
      <c r="K647" s="41"/>
      <c r="L647" s="41"/>
      <c r="M647" s="49"/>
      <c r="N647" s="40"/>
      <c r="O647" s="40"/>
      <c r="P647" s="40"/>
      <c r="Q6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7">
        <f>(Table1[[#This Row],[Registration]]-30)</f>
        <v>-30</v>
      </c>
      <c r="T647" t="e">
        <f>MONTH(Table1[[#This Row],[Column3]])</f>
        <v>#NUM!</v>
      </c>
    </row>
    <row r="648" spans="2:20" ht="54.75" customHeight="1" x14ac:dyDescent="0.25">
      <c r="B648" s="40"/>
      <c r="C648" s="35"/>
      <c r="D648" s="40"/>
      <c r="E648" s="40"/>
      <c r="F648" s="36"/>
      <c r="G648" s="36"/>
      <c r="H648" s="40"/>
      <c r="I648" s="40"/>
      <c r="J648" s="41"/>
      <c r="K648" s="41"/>
      <c r="L648" s="41"/>
      <c r="M648" s="49"/>
      <c r="N648" s="40"/>
      <c r="O648" s="40"/>
      <c r="P648" s="40"/>
      <c r="Q6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8">
        <f>(Table1[[#This Row],[Registration]]-30)</f>
        <v>-30</v>
      </c>
      <c r="T648" t="e">
        <f>MONTH(Table1[[#This Row],[Column3]])</f>
        <v>#NUM!</v>
      </c>
    </row>
    <row r="649" spans="2:20" ht="54.75" customHeight="1" x14ac:dyDescent="0.25">
      <c r="B649" s="40"/>
      <c r="C649" s="35"/>
      <c r="D649" s="40"/>
      <c r="E649" s="40"/>
      <c r="F649" s="36"/>
      <c r="G649" s="36"/>
      <c r="H649" s="40"/>
      <c r="I649" s="40"/>
      <c r="J649" s="41"/>
      <c r="K649" s="41"/>
      <c r="L649" s="41"/>
      <c r="M649" s="49"/>
      <c r="N649" s="40"/>
      <c r="O649" s="40"/>
      <c r="P649" s="40"/>
      <c r="Q6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49">
        <f>(Table1[[#This Row],[Registration]]-30)</f>
        <v>-30</v>
      </c>
      <c r="T649" t="e">
        <f>MONTH(Table1[[#This Row],[Column3]])</f>
        <v>#NUM!</v>
      </c>
    </row>
    <row r="650" spans="2:20" ht="54.75" customHeight="1" x14ac:dyDescent="0.25">
      <c r="B650" s="40"/>
      <c r="C650" s="35"/>
      <c r="D650" s="40"/>
      <c r="E650" s="40"/>
      <c r="F650" s="36"/>
      <c r="G650" s="36"/>
      <c r="H650" s="40"/>
      <c r="I650" s="40"/>
      <c r="J650" s="41"/>
      <c r="K650" s="41"/>
      <c r="L650" s="41"/>
      <c r="M650" s="49"/>
      <c r="N650" s="40"/>
      <c r="O650" s="40"/>
      <c r="P650" s="40"/>
      <c r="Q6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0">
        <f>(Table1[[#This Row],[Registration]]-30)</f>
        <v>-30</v>
      </c>
      <c r="T650" t="e">
        <f>MONTH(Table1[[#This Row],[Column3]])</f>
        <v>#NUM!</v>
      </c>
    </row>
    <row r="651" spans="2:20" ht="54.75" customHeight="1" x14ac:dyDescent="0.25">
      <c r="B651" s="40"/>
      <c r="C651" s="35"/>
      <c r="D651" s="40"/>
      <c r="E651" s="40"/>
      <c r="F651" s="36"/>
      <c r="G651" s="36"/>
      <c r="H651" s="40"/>
      <c r="I651" s="40"/>
      <c r="J651" s="41"/>
      <c r="K651" s="41"/>
      <c r="L651" s="41"/>
      <c r="M651" s="49"/>
      <c r="N651" s="40"/>
      <c r="O651" s="40"/>
      <c r="P651" s="40"/>
      <c r="Q6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1">
        <f>(Table1[[#This Row],[Registration]]-30)</f>
        <v>-30</v>
      </c>
      <c r="T651" t="e">
        <f>MONTH(Table1[[#This Row],[Column3]])</f>
        <v>#NUM!</v>
      </c>
    </row>
    <row r="652" spans="2:20" ht="54.75" customHeight="1" x14ac:dyDescent="0.25">
      <c r="B652" s="40"/>
      <c r="C652" s="35"/>
      <c r="D652" s="40"/>
      <c r="E652" s="40"/>
      <c r="F652" s="36"/>
      <c r="G652" s="36"/>
      <c r="H652" s="40"/>
      <c r="I652" s="40"/>
      <c r="J652" s="41"/>
      <c r="K652" s="41"/>
      <c r="L652" s="41"/>
      <c r="M652" s="49"/>
      <c r="N652" s="40"/>
      <c r="O652" s="40"/>
      <c r="P652" s="40"/>
      <c r="Q65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2">
        <f>(Table1[[#This Row],[Registration]]-30)</f>
        <v>-30</v>
      </c>
      <c r="T652" t="e">
        <f>MONTH(Table1[[#This Row],[Column3]])</f>
        <v>#NUM!</v>
      </c>
    </row>
    <row r="653" spans="2:20" ht="54.75" customHeight="1" x14ac:dyDescent="0.25">
      <c r="B653" s="40"/>
      <c r="C653" s="35"/>
      <c r="D653" s="40"/>
      <c r="E653" s="40"/>
      <c r="F653" s="36"/>
      <c r="G653" s="36"/>
      <c r="H653" s="40"/>
      <c r="I653" s="40"/>
      <c r="J653" s="41"/>
      <c r="K653" s="41"/>
      <c r="L653" s="41"/>
      <c r="M653" s="49"/>
      <c r="N653" s="40"/>
      <c r="O653" s="40"/>
      <c r="P653" s="40"/>
      <c r="Q65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3">
        <f>(Table1[[#This Row],[Registration]]-30)</f>
        <v>-30</v>
      </c>
      <c r="T653" t="e">
        <f>MONTH(Table1[[#This Row],[Column3]])</f>
        <v>#NUM!</v>
      </c>
    </row>
    <row r="654" spans="2:20" ht="54.75" customHeight="1" x14ac:dyDescent="0.25">
      <c r="B654" s="40"/>
      <c r="C654" s="35"/>
      <c r="D654" s="40"/>
      <c r="E654" s="40"/>
      <c r="F654" s="36"/>
      <c r="G654" s="36"/>
      <c r="H654" s="40"/>
      <c r="I654" s="40"/>
      <c r="J654" s="41"/>
      <c r="K654" s="41"/>
      <c r="L654" s="41"/>
      <c r="M654" s="49"/>
      <c r="N654" s="40"/>
      <c r="O654" s="40"/>
      <c r="P654" s="40"/>
      <c r="Q65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4">
        <f>(Table1[[#This Row],[Registration]]-30)</f>
        <v>-30</v>
      </c>
      <c r="T654" t="e">
        <f>MONTH(Table1[[#This Row],[Column3]])</f>
        <v>#NUM!</v>
      </c>
    </row>
    <row r="655" spans="2:20" ht="54.75" customHeight="1" x14ac:dyDescent="0.25">
      <c r="B655" s="40"/>
      <c r="C655" s="35"/>
      <c r="D655" s="40"/>
      <c r="E655" s="40"/>
      <c r="F655" s="36"/>
      <c r="G655" s="36"/>
      <c r="H655" s="40"/>
      <c r="I655" s="40"/>
      <c r="J655" s="41"/>
      <c r="K655" s="41"/>
      <c r="L655" s="41"/>
      <c r="M655" s="49"/>
      <c r="N655" s="40"/>
      <c r="O655" s="40"/>
      <c r="P655" s="40"/>
      <c r="Q65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5">
        <f>(Table1[[#This Row],[Registration]]-30)</f>
        <v>-30</v>
      </c>
      <c r="T655" t="e">
        <f>MONTH(Table1[[#This Row],[Column3]])</f>
        <v>#NUM!</v>
      </c>
    </row>
    <row r="656" spans="2:20" ht="54.75" customHeight="1" x14ac:dyDescent="0.25">
      <c r="B656" s="40"/>
      <c r="C656" s="35"/>
      <c r="D656" s="40"/>
      <c r="E656" s="40"/>
      <c r="F656" s="36"/>
      <c r="G656" s="36"/>
      <c r="H656" s="40"/>
      <c r="I656" s="40"/>
      <c r="J656" s="41"/>
      <c r="K656" s="41"/>
      <c r="L656" s="41"/>
      <c r="M656" s="49"/>
      <c r="N656" s="40"/>
      <c r="O656" s="40"/>
      <c r="P656" s="40"/>
      <c r="Q65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6">
        <f>(Table1[[#This Row],[Registration]]-30)</f>
        <v>-30</v>
      </c>
      <c r="T656" t="e">
        <f>MONTH(Table1[[#This Row],[Column3]])</f>
        <v>#NUM!</v>
      </c>
    </row>
    <row r="657" spans="2:20" ht="54.75" customHeight="1" x14ac:dyDescent="0.25">
      <c r="B657" s="40"/>
      <c r="C657" s="35"/>
      <c r="D657" s="40"/>
      <c r="E657" s="40"/>
      <c r="F657" s="36"/>
      <c r="G657" s="36"/>
      <c r="H657" s="40"/>
      <c r="I657" s="40"/>
      <c r="J657" s="41"/>
      <c r="K657" s="41"/>
      <c r="L657" s="41"/>
      <c r="M657" s="49"/>
      <c r="N657" s="40"/>
      <c r="O657" s="40"/>
      <c r="P657" s="40"/>
      <c r="Q65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7">
        <f>(Table1[[#This Row],[Registration]]-30)</f>
        <v>-30</v>
      </c>
      <c r="T657" t="e">
        <f>MONTH(Table1[[#This Row],[Column3]])</f>
        <v>#NUM!</v>
      </c>
    </row>
    <row r="658" spans="2:20" ht="54.75" customHeight="1" x14ac:dyDescent="0.25">
      <c r="B658" s="40"/>
      <c r="C658" s="35"/>
      <c r="D658" s="40"/>
      <c r="E658" s="40"/>
      <c r="F658" s="36"/>
      <c r="G658" s="36"/>
      <c r="H658" s="40"/>
      <c r="I658" s="40"/>
      <c r="J658" s="41"/>
      <c r="K658" s="41"/>
      <c r="L658" s="41"/>
      <c r="M658" s="49"/>
      <c r="N658" s="40"/>
      <c r="O658" s="40"/>
      <c r="P658" s="40"/>
      <c r="Q65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8">
        <f>(Table1[[#This Row],[Registration]]-30)</f>
        <v>-30</v>
      </c>
      <c r="T658" t="e">
        <f>MONTH(Table1[[#This Row],[Column3]])</f>
        <v>#NUM!</v>
      </c>
    </row>
    <row r="659" spans="2:20" ht="54.75" customHeight="1" x14ac:dyDescent="0.25">
      <c r="B659" s="40"/>
      <c r="C659" s="35"/>
      <c r="D659" s="40"/>
      <c r="E659" s="40"/>
      <c r="F659" s="36"/>
      <c r="G659" s="36"/>
      <c r="H659" s="40"/>
      <c r="I659" s="40"/>
      <c r="J659" s="41"/>
      <c r="K659" s="41"/>
      <c r="L659" s="41"/>
      <c r="M659" s="49"/>
      <c r="N659" s="40"/>
      <c r="O659" s="40"/>
      <c r="P659" s="40"/>
      <c r="Q65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5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59">
        <f>(Table1[[#This Row],[Registration]]-30)</f>
        <v>-30</v>
      </c>
      <c r="T659" t="e">
        <f>MONTH(Table1[[#This Row],[Column3]])</f>
        <v>#NUM!</v>
      </c>
    </row>
    <row r="660" spans="2:20" ht="54.75" customHeight="1" x14ac:dyDescent="0.25">
      <c r="B660" s="40"/>
      <c r="C660" s="35"/>
      <c r="D660" s="40"/>
      <c r="E660" s="40"/>
      <c r="F660" s="36"/>
      <c r="G660" s="36"/>
      <c r="H660" s="40"/>
      <c r="I660" s="40"/>
      <c r="J660" s="41"/>
      <c r="K660" s="41"/>
      <c r="L660" s="41"/>
      <c r="M660" s="49"/>
      <c r="N660" s="40"/>
      <c r="O660" s="40"/>
      <c r="P660" s="40"/>
      <c r="Q66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0">
        <f>(Table1[[#This Row],[Registration]]-30)</f>
        <v>-30</v>
      </c>
      <c r="T660" t="e">
        <f>MONTH(Table1[[#This Row],[Column3]])</f>
        <v>#NUM!</v>
      </c>
    </row>
    <row r="661" spans="2:20" ht="54.75" customHeight="1" x14ac:dyDescent="0.25">
      <c r="B661" s="40"/>
      <c r="C661" s="35"/>
      <c r="D661" s="40"/>
      <c r="E661" s="40"/>
      <c r="F661" s="36"/>
      <c r="G661" s="36"/>
      <c r="H661" s="40"/>
      <c r="I661" s="40"/>
      <c r="J661" s="41"/>
      <c r="K661" s="41"/>
      <c r="L661" s="41"/>
      <c r="M661" s="49"/>
      <c r="N661" s="40"/>
      <c r="O661" s="40"/>
      <c r="P661" s="40"/>
      <c r="Q66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1">
        <f>(Table1[[#This Row],[Registration]]-30)</f>
        <v>-30</v>
      </c>
      <c r="T661" t="e">
        <f>MONTH(Table1[[#This Row],[Column3]])</f>
        <v>#NUM!</v>
      </c>
    </row>
    <row r="662" spans="2:20" ht="54.75" customHeight="1" x14ac:dyDescent="0.25">
      <c r="B662" s="40"/>
      <c r="C662" s="35"/>
      <c r="D662" s="40"/>
      <c r="E662" s="40"/>
      <c r="F662" s="36"/>
      <c r="G662" s="36"/>
      <c r="H662" s="40"/>
      <c r="I662" s="40"/>
      <c r="J662" s="41"/>
      <c r="K662" s="41"/>
      <c r="L662" s="41"/>
      <c r="M662" s="49"/>
      <c r="N662" s="40"/>
      <c r="O662" s="40"/>
      <c r="P662" s="40"/>
      <c r="Q66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2">
        <f>(Table1[[#This Row],[Registration]]-30)</f>
        <v>-30</v>
      </c>
      <c r="T662" t="e">
        <f>MONTH(Table1[[#This Row],[Column3]])</f>
        <v>#NUM!</v>
      </c>
    </row>
    <row r="663" spans="2:20" ht="54.75" customHeight="1" x14ac:dyDescent="0.25">
      <c r="B663" s="40"/>
      <c r="C663" s="35"/>
      <c r="D663" s="40"/>
      <c r="E663" s="40"/>
      <c r="F663" s="36"/>
      <c r="G663" s="36"/>
      <c r="H663" s="40"/>
      <c r="I663" s="40"/>
      <c r="J663" s="41"/>
      <c r="K663" s="41"/>
      <c r="L663" s="41"/>
      <c r="M663" s="49"/>
      <c r="N663" s="40"/>
      <c r="O663" s="40"/>
      <c r="P663" s="40"/>
      <c r="Q66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3">
        <f>(Table1[[#This Row],[Registration]]-30)</f>
        <v>-30</v>
      </c>
      <c r="T663" t="e">
        <f>MONTH(Table1[[#This Row],[Column3]])</f>
        <v>#NUM!</v>
      </c>
    </row>
    <row r="664" spans="2:20" ht="54.75" customHeight="1" x14ac:dyDescent="0.25">
      <c r="B664" s="40"/>
      <c r="C664" s="35"/>
      <c r="D664" s="40"/>
      <c r="E664" s="40"/>
      <c r="F664" s="36"/>
      <c r="G664" s="36"/>
      <c r="H664" s="40"/>
      <c r="I664" s="40"/>
      <c r="J664" s="41"/>
      <c r="K664" s="41"/>
      <c r="L664" s="41"/>
      <c r="M664" s="49"/>
      <c r="N664" s="40"/>
      <c r="O664" s="40"/>
      <c r="P664" s="40"/>
      <c r="Q66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4">
        <f>(Table1[[#This Row],[Registration]]-30)</f>
        <v>-30</v>
      </c>
      <c r="T664" t="e">
        <f>MONTH(Table1[[#This Row],[Column3]])</f>
        <v>#NUM!</v>
      </c>
    </row>
    <row r="665" spans="2:20" ht="54.75" customHeight="1" x14ac:dyDescent="0.25">
      <c r="B665" s="40"/>
      <c r="C665" s="35"/>
      <c r="D665" s="40"/>
      <c r="E665" s="40"/>
      <c r="F665" s="36"/>
      <c r="G665" s="36"/>
      <c r="H665" s="40"/>
      <c r="I665" s="40"/>
      <c r="J665" s="41"/>
      <c r="K665" s="41"/>
      <c r="L665" s="41"/>
      <c r="M665" s="49"/>
      <c r="N665" s="40"/>
      <c r="O665" s="40"/>
      <c r="P665" s="40"/>
      <c r="Q66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5">
        <f>(Table1[[#This Row],[Registration]]-30)</f>
        <v>-30</v>
      </c>
      <c r="T665" t="e">
        <f>MONTH(Table1[[#This Row],[Column3]])</f>
        <v>#NUM!</v>
      </c>
    </row>
    <row r="666" spans="2:20" ht="54.75" customHeight="1" x14ac:dyDescent="0.25">
      <c r="B666" s="40"/>
      <c r="C666" s="35"/>
      <c r="D666" s="40"/>
      <c r="E666" s="40"/>
      <c r="F666" s="36"/>
      <c r="G666" s="36"/>
      <c r="H666" s="40"/>
      <c r="I666" s="40"/>
      <c r="J666" s="41"/>
      <c r="K666" s="41"/>
      <c r="L666" s="41"/>
      <c r="M666" s="49"/>
      <c r="N666" s="40"/>
      <c r="O666" s="40"/>
      <c r="P666" s="40"/>
      <c r="Q66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6">
        <f>(Table1[[#This Row],[Registration]]-30)</f>
        <v>-30</v>
      </c>
      <c r="T666" t="e">
        <f>MONTH(Table1[[#This Row],[Column3]])</f>
        <v>#NUM!</v>
      </c>
    </row>
    <row r="667" spans="2:20" ht="54.75" customHeight="1" x14ac:dyDescent="0.25">
      <c r="B667" s="40"/>
      <c r="C667" s="35"/>
      <c r="D667" s="40"/>
      <c r="E667" s="40"/>
      <c r="F667" s="36"/>
      <c r="G667" s="36"/>
      <c r="H667" s="40"/>
      <c r="I667" s="40"/>
      <c r="J667" s="41"/>
      <c r="K667" s="41"/>
      <c r="L667" s="41"/>
      <c r="M667" s="49"/>
      <c r="N667" s="40"/>
      <c r="O667" s="40"/>
      <c r="P667" s="40"/>
      <c r="Q66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7">
        <f>(Table1[[#This Row],[Registration]]-30)</f>
        <v>-30</v>
      </c>
      <c r="T667" t="e">
        <f>MONTH(Table1[[#This Row],[Column3]])</f>
        <v>#NUM!</v>
      </c>
    </row>
    <row r="668" spans="2:20" ht="54.75" customHeight="1" x14ac:dyDescent="0.25">
      <c r="B668" s="40"/>
      <c r="C668" s="35"/>
      <c r="D668" s="40"/>
      <c r="E668" s="40"/>
      <c r="F668" s="36"/>
      <c r="G668" s="36"/>
      <c r="H668" s="40"/>
      <c r="I668" s="40"/>
      <c r="J668" s="41"/>
      <c r="K668" s="41"/>
      <c r="L668" s="41"/>
      <c r="M668" s="49"/>
      <c r="N668" s="40"/>
      <c r="O668" s="40"/>
      <c r="P668" s="40"/>
      <c r="Q66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8">
        <f>(Table1[[#This Row],[Registration]]-30)</f>
        <v>-30</v>
      </c>
      <c r="T668" t="e">
        <f>MONTH(Table1[[#This Row],[Column3]])</f>
        <v>#NUM!</v>
      </c>
    </row>
    <row r="669" spans="2:20" ht="54.75" customHeight="1" x14ac:dyDescent="0.25">
      <c r="B669" s="40"/>
      <c r="C669" s="35"/>
      <c r="D669" s="40"/>
      <c r="E669" s="40"/>
      <c r="F669" s="36"/>
      <c r="G669" s="36"/>
      <c r="H669" s="40"/>
      <c r="I669" s="40"/>
      <c r="J669" s="41"/>
      <c r="K669" s="41"/>
      <c r="L669" s="41"/>
      <c r="M669" s="49"/>
      <c r="N669" s="40"/>
      <c r="O669" s="40"/>
      <c r="P669" s="40"/>
      <c r="Q66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6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69">
        <f>(Table1[[#This Row],[Registration]]-30)</f>
        <v>-30</v>
      </c>
      <c r="T669" t="e">
        <f>MONTH(Table1[[#This Row],[Column3]])</f>
        <v>#NUM!</v>
      </c>
    </row>
    <row r="670" spans="2:20" ht="54.75" customHeight="1" x14ac:dyDescent="0.25">
      <c r="B670" s="40"/>
      <c r="C670" s="35"/>
      <c r="D670" s="40"/>
      <c r="E670" s="40"/>
      <c r="F670" s="36"/>
      <c r="G670" s="36"/>
      <c r="H670" s="40"/>
      <c r="I670" s="40"/>
      <c r="J670" s="41"/>
      <c r="K670" s="41"/>
      <c r="L670" s="41"/>
      <c r="M670" s="49"/>
      <c r="N670" s="40"/>
      <c r="O670" s="40"/>
      <c r="P670" s="40"/>
      <c r="Q67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0">
        <f>(Table1[[#This Row],[Registration]]-30)</f>
        <v>-30</v>
      </c>
      <c r="T670" t="e">
        <f>MONTH(Table1[[#This Row],[Column3]])</f>
        <v>#NUM!</v>
      </c>
    </row>
    <row r="671" spans="2:20" ht="54.75" customHeight="1" x14ac:dyDescent="0.25">
      <c r="B671" s="40"/>
      <c r="C671" s="35"/>
      <c r="D671" s="40"/>
      <c r="E671" s="40"/>
      <c r="F671" s="36"/>
      <c r="G671" s="36"/>
      <c r="H671" s="40"/>
      <c r="I671" s="40"/>
      <c r="J671" s="41"/>
      <c r="K671" s="41"/>
      <c r="L671" s="41"/>
      <c r="M671" s="49"/>
      <c r="N671" s="40"/>
      <c r="O671" s="40"/>
      <c r="P671" s="40"/>
      <c r="Q67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1">
        <f>(Table1[[#This Row],[Registration]]-30)</f>
        <v>-30</v>
      </c>
      <c r="T671" t="e">
        <f>MONTH(Table1[[#This Row],[Column3]])</f>
        <v>#NUM!</v>
      </c>
    </row>
    <row r="672" spans="2:20" ht="54.75" customHeight="1" x14ac:dyDescent="0.25">
      <c r="B672" s="40"/>
      <c r="C672" s="35"/>
      <c r="D672" s="40"/>
      <c r="E672" s="40"/>
      <c r="F672" s="36"/>
      <c r="G672" s="36"/>
      <c r="H672" s="40"/>
      <c r="I672" s="40"/>
      <c r="J672" s="41"/>
      <c r="K672" s="41"/>
      <c r="L672" s="41"/>
      <c r="M672" s="49"/>
      <c r="N672" s="40"/>
      <c r="O672" s="40"/>
      <c r="P672" s="40"/>
      <c r="Q67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2">
        <f>(Table1[[#This Row],[Registration]]-30)</f>
        <v>-30</v>
      </c>
      <c r="T672" t="e">
        <f>MONTH(Table1[[#This Row],[Column3]])</f>
        <v>#NUM!</v>
      </c>
    </row>
    <row r="673" spans="2:20" ht="54.75" customHeight="1" x14ac:dyDescent="0.25">
      <c r="B673" s="40"/>
      <c r="C673" s="35"/>
      <c r="D673" s="40"/>
      <c r="E673" s="40"/>
      <c r="F673" s="36"/>
      <c r="G673" s="36"/>
      <c r="H673" s="40"/>
      <c r="I673" s="40"/>
      <c r="J673" s="41"/>
      <c r="K673" s="41"/>
      <c r="L673" s="41"/>
      <c r="M673" s="49"/>
      <c r="N673" s="40"/>
      <c r="O673" s="40"/>
      <c r="P673" s="40"/>
      <c r="Q67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3">
        <f>(Table1[[#This Row],[Registration]]-30)</f>
        <v>-30</v>
      </c>
      <c r="T673" t="e">
        <f>MONTH(Table1[[#This Row],[Column3]])</f>
        <v>#NUM!</v>
      </c>
    </row>
    <row r="674" spans="2:20" ht="54.75" customHeight="1" x14ac:dyDescent="0.25">
      <c r="B674" s="40"/>
      <c r="C674" s="35"/>
      <c r="D674" s="40"/>
      <c r="E674" s="40"/>
      <c r="F674" s="36"/>
      <c r="G674" s="36"/>
      <c r="H674" s="40"/>
      <c r="I674" s="40"/>
      <c r="J674" s="41"/>
      <c r="K674" s="41"/>
      <c r="L674" s="41"/>
      <c r="M674" s="49"/>
      <c r="N674" s="40"/>
      <c r="O674" s="40"/>
      <c r="P674" s="40"/>
      <c r="Q67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4">
        <f>(Table1[[#This Row],[Registration]]-30)</f>
        <v>-30</v>
      </c>
      <c r="T674" t="e">
        <f>MONTH(Table1[[#This Row],[Column3]])</f>
        <v>#NUM!</v>
      </c>
    </row>
    <row r="675" spans="2:20" ht="54.75" customHeight="1" x14ac:dyDescent="0.25">
      <c r="B675" s="40"/>
      <c r="C675" s="35"/>
      <c r="D675" s="40"/>
      <c r="E675" s="40"/>
      <c r="F675" s="36"/>
      <c r="G675" s="36"/>
      <c r="H675" s="40"/>
      <c r="I675" s="40"/>
      <c r="J675" s="41"/>
      <c r="K675" s="41"/>
      <c r="L675" s="41"/>
      <c r="M675" s="49"/>
      <c r="N675" s="40"/>
      <c r="O675" s="40"/>
      <c r="P675" s="40"/>
      <c r="Q67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5">
        <f>(Table1[[#This Row],[Registration]]-30)</f>
        <v>-30</v>
      </c>
      <c r="T675" t="e">
        <f>MONTH(Table1[[#This Row],[Column3]])</f>
        <v>#NUM!</v>
      </c>
    </row>
    <row r="676" spans="2:20" ht="54.75" customHeight="1" x14ac:dyDescent="0.25">
      <c r="B676" s="40"/>
      <c r="C676" s="35"/>
      <c r="D676" s="40"/>
      <c r="E676" s="40"/>
      <c r="F676" s="36"/>
      <c r="G676" s="36"/>
      <c r="H676" s="40"/>
      <c r="I676" s="40"/>
      <c r="J676" s="41"/>
      <c r="K676" s="41"/>
      <c r="L676" s="41"/>
      <c r="M676" s="49"/>
      <c r="N676" s="40"/>
      <c r="O676" s="40"/>
      <c r="P676" s="40"/>
      <c r="Q67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6">
        <f>(Table1[[#This Row],[Registration]]-30)</f>
        <v>-30</v>
      </c>
      <c r="T676" t="e">
        <f>MONTH(Table1[[#This Row],[Column3]])</f>
        <v>#NUM!</v>
      </c>
    </row>
    <row r="677" spans="2:20" ht="54.75" customHeight="1" x14ac:dyDescent="0.25">
      <c r="B677" s="40"/>
      <c r="C677" s="35"/>
      <c r="D677" s="40"/>
      <c r="E677" s="40"/>
      <c r="F677" s="36"/>
      <c r="G677" s="36"/>
      <c r="H677" s="40"/>
      <c r="I677" s="40"/>
      <c r="J677" s="41"/>
      <c r="K677" s="41"/>
      <c r="L677" s="41"/>
      <c r="M677" s="49"/>
      <c r="N677" s="40"/>
      <c r="O677" s="40"/>
      <c r="P677" s="40"/>
      <c r="Q67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7">
        <f>(Table1[[#This Row],[Registration]]-30)</f>
        <v>-30</v>
      </c>
      <c r="T677" t="e">
        <f>MONTH(Table1[[#This Row],[Column3]])</f>
        <v>#NUM!</v>
      </c>
    </row>
    <row r="678" spans="2:20" ht="54.75" customHeight="1" x14ac:dyDescent="0.25">
      <c r="B678" s="40"/>
      <c r="C678" s="35"/>
      <c r="D678" s="40"/>
      <c r="E678" s="40"/>
      <c r="F678" s="36"/>
      <c r="G678" s="36"/>
      <c r="H678" s="40"/>
      <c r="I678" s="40"/>
      <c r="J678" s="41"/>
      <c r="K678" s="41"/>
      <c r="L678" s="41"/>
      <c r="M678" s="49"/>
      <c r="N678" s="40"/>
      <c r="O678" s="40"/>
      <c r="P678" s="40"/>
      <c r="Q67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8">
        <f>(Table1[[#This Row],[Registration]]-30)</f>
        <v>-30</v>
      </c>
      <c r="T678" t="e">
        <f>MONTH(Table1[[#This Row],[Column3]])</f>
        <v>#NUM!</v>
      </c>
    </row>
    <row r="679" spans="2:20" ht="54.75" customHeight="1" x14ac:dyDescent="0.25">
      <c r="B679" s="40"/>
      <c r="C679" s="35"/>
      <c r="D679" s="40"/>
      <c r="E679" s="40"/>
      <c r="F679" s="36"/>
      <c r="G679" s="36"/>
      <c r="H679" s="40"/>
      <c r="I679" s="40"/>
      <c r="J679" s="41"/>
      <c r="K679" s="41"/>
      <c r="L679" s="41"/>
      <c r="M679" s="49"/>
      <c r="N679" s="40"/>
      <c r="O679" s="40"/>
      <c r="P679" s="40"/>
      <c r="Q67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7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79">
        <f>(Table1[[#This Row],[Registration]]-30)</f>
        <v>-30</v>
      </c>
      <c r="T679" t="e">
        <f>MONTH(Table1[[#This Row],[Column3]])</f>
        <v>#NUM!</v>
      </c>
    </row>
    <row r="680" spans="2:20" ht="54.75" customHeight="1" x14ac:dyDescent="0.25">
      <c r="B680" s="40"/>
      <c r="C680" s="35"/>
      <c r="D680" s="40"/>
      <c r="E680" s="40"/>
      <c r="F680" s="36"/>
      <c r="G680" s="36"/>
      <c r="H680" s="40"/>
      <c r="I680" s="40"/>
      <c r="J680" s="41"/>
      <c r="K680" s="41"/>
      <c r="L680" s="41"/>
      <c r="M680" s="49"/>
      <c r="N680" s="40"/>
      <c r="O680" s="40"/>
      <c r="P680" s="40"/>
      <c r="Q68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0">
        <f>(Table1[[#This Row],[Registration]]-30)</f>
        <v>-30</v>
      </c>
      <c r="T680" t="e">
        <f>MONTH(Table1[[#This Row],[Column3]])</f>
        <v>#NUM!</v>
      </c>
    </row>
    <row r="681" spans="2:20" ht="54.75" customHeight="1" x14ac:dyDescent="0.25">
      <c r="B681" s="40"/>
      <c r="C681" s="35"/>
      <c r="D681" s="40"/>
      <c r="E681" s="40"/>
      <c r="F681" s="36"/>
      <c r="G681" s="36"/>
      <c r="H681" s="40"/>
      <c r="I681" s="40"/>
      <c r="J681" s="41"/>
      <c r="K681" s="41"/>
      <c r="L681" s="41"/>
      <c r="M681" s="49"/>
      <c r="N681" s="40"/>
      <c r="O681" s="40"/>
      <c r="P681" s="40"/>
      <c r="Q68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1">
        <f>(Table1[[#This Row],[Registration]]-30)</f>
        <v>-30</v>
      </c>
      <c r="T681" t="e">
        <f>MONTH(Table1[[#This Row],[Column3]])</f>
        <v>#NUM!</v>
      </c>
    </row>
    <row r="682" spans="2:20" ht="54.75" customHeight="1" x14ac:dyDescent="0.25">
      <c r="B682" s="40"/>
      <c r="C682" s="35"/>
      <c r="D682" s="40"/>
      <c r="E682" s="40"/>
      <c r="F682" s="36"/>
      <c r="G682" s="36"/>
      <c r="H682" s="40"/>
      <c r="I682" s="40"/>
      <c r="J682" s="41"/>
      <c r="K682" s="41"/>
      <c r="L682" s="41"/>
      <c r="M682" s="49"/>
      <c r="N682" s="40"/>
      <c r="O682" s="40"/>
      <c r="P682" s="40"/>
      <c r="Q68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2">
        <f>(Table1[[#This Row],[Registration]]-30)</f>
        <v>-30</v>
      </c>
      <c r="T682" t="e">
        <f>MONTH(Table1[[#This Row],[Column3]])</f>
        <v>#NUM!</v>
      </c>
    </row>
    <row r="683" spans="2:20" ht="54.75" customHeight="1" x14ac:dyDescent="0.25">
      <c r="B683" s="40"/>
      <c r="C683" s="35"/>
      <c r="D683" s="40"/>
      <c r="E683" s="40"/>
      <c r="F683" s="36"/>
      <c r="G683" s="36"/>
      <c r="H683" s="40"/>
      <c r="I683" s="40"/>
      <c r="J683" s="41"/>
      <c r="K683" s="41"/>
      <c r="L683" s="41"/>
      <c r="M683" s="49"/>
      <c r="N683" s="40"/>
      <c r="O683" s="40"/>
      <c r="P683" s="40"/>
      <c r="Q68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3">
        <f>(Table1[[#This Row],[Registration]]-30)</f>
        <v>-30</v>
      </c>
      <c r="T683" t="e">
        <f>MONTH(Table1[[#This Row],[Column3]])</f>
        <v>#NUM!</v>
      </c>
    </row>
    <row r="684" spans="2:20" ht="54.75" customHeight="1" x14ac:dyDescent="0.25">
      <c r="B684" s="40"/>
      <c r="C684" s="35"/>
      <c r="D684" s="40"/>
      <c r="E684" s="40"/>
      <c r="F684" s="36"/>
      <c r="G684" s="36"/>
      <c r="H684" s="40"/>
      <c r="I684" s="40"/>
      <c r="J684" s="41"/>
      <c r="K684" s="41"/>
      <c r="L684" s="41"/>
      <c r="M684" s="49"/>
      <c r="N684" s="40"/>
      <c r="O684" s="40"/>
      <c r="P684" s="40"/>
      <c r="Q68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4">
        <f>(Table1[[#This Row],[Registration]]-30)</f>
        <v>-30</v>
      </c>
      <c r="T684" t="e">
        <f>MONTH(Table1[[#This Row],[Column3]])</f>
        <v>#NUM!</v>
      </c>
    </row>
    <row r="685" spans="2:20" ht="54.75" customHeight="1" x14ac:dyDescent="0.25">
      <c r="B685" s="40"/>
      <c r="C685" s="35"/>
      <c r="D685" s="40"/>
      <c r="E685" s="40"/>
      <c r="F685" s="36"/>
      <c r="G685" s="36"/>
      <c r="H685" s="40"/>
      <c r="I685" s="40"/>
      <c r="J685" s="41"/>
      <c r="K685" s="41"/>
      <c r="L685" s="41"/>
      <c r="M685" s="49"/>
      <c r="N685" s="40"/>
      <c r="O685" s="40"/>
      <c r="P685" s="40"/>
      <c r="Q68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5">
        <f>(Table1[[#This Row],[Registration]]-30)</f>
        <v>-30</v>
      </c>
      <c r="T685" t="e">
        <f>MONTH(Table1[[#This Row],[Column3]])</f>
        <v>#NUM!</v>
      </c>
    </row>
    <row r="686" spans="2:20" ht="54.75" customHeight="1" x14ac:dyDescent="0.25">
      <c r="B686" s="40"/>
      <c r="C686" s="35"/>
      <c r="D686" s="40"/>
      <c r="E686" s="40"/>
      <c r="F686" s="36"/>
      <c r="G686" s="36"/>
      <c r="H686" s="40"/>
      <c r="I686" s="40"/>
      <c r="J686" s="41"/>
      <c r="K686" s="41"/>
      <c r="L686" s="41"/>
      <c r="M686" s="49"/>
      <c r="N686" s="40"/>
      <c r="O686" s="40"/>
      <c r="P686" s="40"/>
      <c r="Q68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6">
        <f>(Table1[[#This Row],[Registration]]-30)</f>
        <v>-30</v>
      </c>
      <c r="T686" t="e">
        <f>MONTH(Table1[[#This Row],[Column3]])</f>
        <v>#NUM!</v>
      </c>
    </row>
    <row r="687" spans="2:20" ht="54.75" customHeight="1" x14ac:dyDescent="0.25">
      <c r="B687" s="40"/>
      <c r="C687" s="35"/>
      <c r="D687" s="40"/>
      <c r="E687" s="40"/>
      <c r="F687" s="36"/>
      <c r="G687" s="36"/>
      <c r="H687" s="40"/>
      <c r="I687" s="40"/>
      <c r="J687" s="41"/>
      <c r="K687" s="41"/>
      <c r="L687" s="41"/>
      <c r="M687" s="49"/>
      <c r="N687" s="40"/>
      <c r="O687" s="40"/>
      <c r="P687" s="40"/>
      <c r="Q68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7">
        <f>(Table1[[#This Row],[Registration]]-30)</f>
        <v>-30</v>
      </c>
      <c r="T687" t="e">
        <f>MONTH(Table1[[#This Row],[Column3]])</f>
        <v>#NUM!</v>
      </c>
    </row>
    <row r="688" spans="2:20" ht="54.75" customHeight="1" x14ac:dyDescent="0.25">
      <c r="B688" s="40"/>
      <c r="C688" s="35"/>
      <c r="D688" s="40"/>
      <c r="E688" s="40"/>
      <c r="F688" s="36"/>
      <c r="G688" s="36"/>
      <c r="H688" s="40"/>
      <c r="I688" s="40"/>
      <c r="J688" s="41"/>
      <c r="K688" s="41"/>
      <c r="L688" s="41"/>
      <c r="M688" s="49"/>
      <c r="N688" s="40"/>
      <c r="O688" s="40"/>
      <c r="P688" s="40"/>
      <c r="Q68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8">
        <f>(Table1[[#This Row],[Registration]]-30)</f>
        <v>-30</v>
      </c>
      <c r="T688" t="e">
        <f>MONTH(Table1[[#This Row],[Column3]])</f>
        <v>#NUM!</v>
      </c>
    </row>
    <row r="689" spans="2:20" ht="54.75" customHeight="1" x14ac:dyDescent="0.25">
      <c r="B689" s="40"/>
      <c r="C689" s="35"/>
      <c r="D689" s="40"/>
      <c r="E689" s="40"/>
      <c r="F689" s="36"/>
      <c r="G689" s="36"/>
      <c r="H689" s="40"/>
      <c r="I689" s="40"/>
      <c r="J689" s="41"/>
      <c r="K689" s="41"/>
      <c r="L689" s="41"/>
      <c r="M689" s="49"/>
      <c r="N689" s="40"/>
      <c r="O689" s="40"/>
      <c r="P689" s="40"/>
      <c r="Q68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8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89">
        <f>(Table1[[#This Row],[Registration]]-30)</f>
        <v>-30</v>
      </c>
      <c r="T689" t="e">
        <f>MONTH(Table1[[#This Row],[Column3]])</f>
        <v>#NUM!</v>
      </c>
    </row>
    <row r="690" spans="2:20" ht="54.75" customHeight="1" x14ac:dyDescent="0.25">
      <c r="B690" s="40"/>
      <c r="C690" s="35"/>
      <c r="D690" s="40"/>
      <c r="E690" s="40"/>
      <c r="F690" s="36"/>
      <c r="G690" s="36"/>
      <c r="H690" s="40"/>
      <c r="I690" s="40"/>
      <c r="J690" s="41"/>
      <c r="K690" s="41"/>
      <c r="L690" s="41"/>
      <c r="M690" s="49"/>
      <c r="N690" s="40"/>
      <c r="O690" s="40"/>
      <c r="P690" s="40"/>
      <c r="Q69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0">
        <f>(Table1[[#This Row],[Registration]]-30)</f>
        <v>-30</v>
      </c>
      <c r="T690" t="e">
        <f>MONTH(Table1[[#This Row],[Column3]])</f>
        <v>#NUM!</v>
      </c>
    </row>
    <row r="691" spans="2:20" ht="54.75" customHeight="1" x14ac:dyDescent="0.25">
      <c r="B691" s="40"/>
      <c r="C691" s="35"/>
      <c r="D691" s="40"/>
      <c r="E691" s="40"/>
      <c r="F691" s="36"/>
      <c r="G691" s="36"/>
      <c r="H691" s="40"/>
      <c r="I691" s="40"/>
      <c r="J691" s="41"/>
      <c r="K691" s="41"/>
      <c r="L691" s="41"/>
      <c r="M691" s="49"/>
      <c r="N691" s="40"/>
      <c r="O691" s="40"/>
      <c r="P691" s="40"/>
      <c r="Q69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1">
        <f>(Table1[[#This Row],[Registration]]-30)</f>
        <v>-30</v>
      </c>
      <c r="T691" t="e">
        <f>MONTH(Table1[[#This Row],[Column3]])</f>
        <v>#NUM!</v>
      </c>
    </row>
    <row r="692" spans="2:20" ht="54.75" customHeight="1" x14ac:dyDescent="0.25">
      <c r="B692" s="40"/>
      <c r="C692" s="35"/>
      <c r="D692" s="40"/>
      <c r="E692" s="40"/>
      <c r="F692" s="36"/>
      <c r="G692" s="36"/>
      <c r="H692" s="40"/>
      <c r="I692" s="40"/>
      <c r="J692" s="41"/>
      <c r="K692" s="41"/>
      <c r="L692" s="41"/>
      <c r="M692" s="49"/>
      <c r="N692" s="40"/>
      <c r="O692" s="40"/>
      <c r="P692" s="40"/>
      <c r="Q69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2">
        <f>(Table1[[#This Row],[Registration]]-30)</f>
        <v>-30</v>
      </c>
      <c r="T692" t="e">
        <f>MONTH(Table1[[#This Row],[Column3]])</f>
        <v>#NUM!</v>
      </c>
    </row>
    <row r="693" spans="2:20" ht="54.75" customHeight="1" x14ac:dyDescent="0.25">
      <c r="B693" s="40"/>
      <c r="C693" s="35"/>
      <c r="D693" s="40"/>
      <c r="E693" s="40"/>
      <c r="F693" s="36"/>
      <c r="G693" s="36"/>
      <c r="H693" s="40"/>
      <c r="I693" s="40"/>
      <c r="J693" s="41"/>
      <c r="K693" s="41"/>
      <c r="L693" s="41"/>
      <c r="M693" s="49"/>
      <c r="N693" s="40"/>
      <c r="O693" s="40"/>
      <c r="P693" s="40"/>
      <c r="Q69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3">
        <f>(Table1[[#This Row],[Registration]]-30)</f>
        <v>-30</v>
      </c>
      <c r="T693" t="e">
        <f>MONTH(Table1[[#This Row],[Column3]])</f>
        <v>#NUM!</v>
      </c>
    </row>
    <row r="694" spans="2:20" ht="54.75" customHeight="1" x14ac:dyDescent="0.25">
      <c r="B694" s="40"/>
      <c r="C694" s="35"/>
      <c r="D694" s="40"/>
      <c r="E694" s="40"/>
      <c r="F694" s="36"/>
      <c r="G694" s="36"/>
      <c r="H694" s="40"/>
      <c r="I694" s="40"/>
      <c r="J694" s="41"/>
      <c r="K694" s="41"/>
      <c r="L694" s="41"/>
      <c r="M694" s="49"/>
      <c r="N694" s="40"/>
      <c r="O694" s="40"/>
      <c r="P694" s="40"/>
      <c r="Q69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4">
        <f>(Table1[[#This Row],[Registration]]-30)</f>
        <v>-30</v>
      </c>
      <c r="T694" t="e">
        <f>MONTH(Table1[[#This Row],[Column3]])</f>
        <v>#NUM!</v>
      </c>
    </row>
    <row r="695" spans="2:20" ht="54.75" customHeight="1" x14ac:dyDescent="0.25">
      <c r="B695" s="40"/>
      <c r="C695" s="35"/>
      <c r="D695" s="40"/>
      <c r="E695" s="40"/>
      <c r="F695" s="36"/>
      <c r="G695" s="36"/>
      <c r="H695" s="40"/>
      <c r="I695" s="40"/>
      <c r="J695" s="41"/>
      <c r="K695" s="41"/>
      <c r="L695" s="41"/>
      <c r="M695" s="49"/>
      <c r="N695" s="40"/>
      <c r="O695" s="40"/>
      <c r="P695" s="40"/>
      <c r="Q69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5">
        <f>(Table1[[#This Row],[Registration]]-30)</f>
        <v>-30</v>
      </c>
      <c r="T695" t="e">
        <f>MONTH(Table1[[#This Row],[Column3]])</f>
        <v>#NUM!</v>
      </c>
    </row>
    <row r="696" spans="2:20" ht="54.75" customHeight="1" x14ac:dyDescent="0.25">
      <c r="B696" s="40"/>
      <c r="C696" s="35"/>
      <c r="D696" s="40"/>
      <c r="E696" s="40"/>
      <c r="F696" s="36"/>
      <c r="G696" s="36"/>
      <c r="H696" s="40"/>
      <c r="I696" s="40"/>
      <c r="J696" s="41"/>
      <c r="K696" s="41"/>
      <c r="L696" s="41"/>
      <c r="M696" s="49"/>
      <c r="N696" s="40"/>
      <c r="O696" s="40"/>
      <c r="P696" s="40"/>
      <c r="Q69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6">
        <f>(Table1[[#This Row],[Registration]]-30)</f>
        <v>-30</v>
      </c>
      <c r="T696" t="e">
        <f>MONTH(Table1[[#This Row],[Column3]])</f>
        <v>#NUM!</v>
      </c>
    </row>
    <row r="697" spans="2:20" ht="54.75" customHeight="1" x14ac:dyDescent="0.25">
      <c r="B697" s="40"/>
      <c r="C697" s="35"/>
      <c r="D697" s="40"/>
      <c r="E697" s="40"/>
      <c r="F697" s="36"/>
      <c r="G697" s="36"/>
      <c r="H697" s="40"/>
      <c r="I697" s="40"/>
      <c r="J697" s="41"/>
      <c r="K697" s="41"/>
      <c r="L697" s="41"/>
      <c r="M697" s="49"/>
      <c r="N697" s="40"/>
      <c r="O697" s="40"/>
      <c r="P697" s="40"/>
      <c r="Q69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7">
        <f>(Table1[[#This Row],[Registration]]-30)</f>
        <v>-30</v>
      </c>
      <c r="T697" t="e">
        <f>MONTH(Table1[[#This Row],[Column3]])</f>
        <v>#NUM!</v>
      </c>
    </row>
    <row r="698" spans="2:20" ht="54.75" customHeight="1" x14ac:dyDescent="0.25">
      <c r="B698" s="40"/>
      <c r="C698" s="35"/>
      <c r="D698" s="40"/>
      <c r="E698" s="40"/>
      <c r="F698" s="36"/>
      <c r="G698" s="36"/>
      <c r="H698" s="40"/>
      <c r="I698" s="40"/>
      <c r="J698" s="41"/>
      <c r="K698" s="41"/>
      <c r="L698" s="41"/>
      <c r="M698" s="49"/>
      <c r="N698" s="40"/>
      <c r="O698" s="40"/>
      <c r="P698" s="40"/>
      <c r="Q69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8">
        <f>(Table1[[#This Row],[Registration]]-30)</f>
        <v>-30</v>
      </c>
      <c r="T698" t="e">
        <f>MONTH(Table1[[#This Row],[Column3]])</f>
        <v>#NUM!</v>
      </c>
    </row>
    <row r="699" spans="2:20" ht="54.75" customHeight="1" x14ac:dyDescent="0.25">
      <c r="B699" s="40"/>
      <c r="C699" s="35"/>
      <c r="D699" s="40"/>
      <c r="E699" s="40"/>
      <c r="F699" s="36"/>
      <c r="G699" s="36"/>
      <c r="H699" s="40"/>
      <c r="I699" s="40"/>
      <c r="J699" s="41"/>
      <c r="K699" s="41"/>
      <c r="L699" s="41"/>
      <c r="M699" s="49"/>
      <c r="N699" s="40"/>
      <c r="O699" s="40"/>
      <c r="P699" s="40"/>
      <c r="Q69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69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699">
        <f>(Table1[[#This Row],[Registration]]-30)</f>
        <v>-30</v>
      </c>
      <c r="T699" t="e">
        <f>MONTH(Table1[[#This Row],[Column3]])</f>
        <v>#NUM!</v>
      </c>
    </row>
    <row r="700" spans="2:20" ht="54.75" customHeight="1" x14ac:dyDescent="0.25">
      <c r="B700" s="40"/>
      <c r="C700" s="35"/>
      <c r="D700" s="40"/>
      <c r="E700" s="40"/>
      <c r="F700" s="36"/>
      <c r="G700" s="36"/>
      <c r="H700" s="40"/>
      <c r="I700" s="40"/>
      <c r="J700" s="41"/>
      <c r="K700" s="41"/>
      <c r="L700" s="41"/>
      <c r="M700" s="49"/>
      <c r="N700" s="40"/>
      <c r="O700" s="40"/>
      <c r="P700" s="40"/>
      <c r="Q70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0">
        <f>(Table1[[#This Row],[Registration]]-30)</f>
        <v>-30</v>
      </c>
      <c r="T700" t="e">
        <f>MONTH(Table1[[#This Row],[Column3]])</f>
        <v>#NUM!</v>
      </c>
    </row>
    <row r="701" spans="2:20" ht="54.75" customHeight="1" x14ac:dyDescent="0.25">
      <c r="B701" s="40"/>
      <c r="C701" s="35"/>
      <c r="D701" s="40"/>
      <c r="E701" s="40"/>
      <c r="F701" s="36"/>
      <c r="G701" s="36"/>
      <c r="H701" s="40"/>
      <c r="I701" s="40"/>
      <c r="J701" s="41"/>
      <c r="K701" s="41"/>
      <c r="L701" s="41"/>
      <c r="M701" s="49"/>
      <c r="N701" s="40"/>
      <c r="O701" s="40"/>
      <c r="P701" s="40"/>
      <c r="Q70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1">
        <f>(Table1[[#This Row],[Registration]]-30)</f>
        <v>-30</v>
      </c>
      <c r="T701" t="e">
        <f>MONTH(Table1[[#This Row],[Column3]])</f>
        <v>#NUM!</v>
      </c>
    </row>
    <row r="702" spans="2:20" ht="54.75" customHeight="1" x14ac:dyDescent="0.25">
      <c r="B702" s="40"/>
      <c r="C702" s="35"/>
      <c r="D702" s="40"/>
      <c r="E702" s="40"/>
      <c r="F702" s="36"/>
      <c r="G702" s="36"/>
      <c r="H702" s="40"/>
      <c r="I702" s="40"/>
      <c r="J702" s="41"/>
      <c r="K702" s="41"/>
      <c r="L702" s="41"/>
      <c r="M702" s="49"/>
      <c r="N702" s="40"/>
      <c r="O702" s="40"/>
      <c r="P702" s="40"/>
      <c r="Q70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2">
        <f>(Table1[[#This Row],[Registration]]-30)</f>
        <v>-30</v>
      </c>
      <c r="T702" t="e">
        <f>MONTH(Table1[[#This Row],[Column3]])</f>
        <v>#NUM!</v>
      </c>
    </row>
    <row r="703" spans="2:20" ht="54.75" customHeight="1" x14ac:dyDescent="0.25">
      <c r="B703" s="40"/>
      <c r="C703" s="35"/>
      <c r="D703" s="40"/>
      <c r="E703" s="40"/>
      <c r="F703" s="36"/>
      <c r="G703" s="36"/>
      <c r="H703" s="40"/>
      <c r="I703" s="40"/>
      <c r="J703" s="41"/>
      <c r="K703" s="41"/>
      <c r="L703" s="41"/>
      <c r="M703" s="49"/>
      <c r="N703" s="40"/>
      <c r="O703" s="40"/>
      <c r="P703" s="40"/>
      <c r="Q70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3">
        <f>(Table1[[#This Row],[Registration]]-30)</f>
        <v>-30</v>
      </c>
      <c r="T703" t="e">
        <f>MONTH(Table1[[#This Row],[Column3]])</f>
        <v>#NUM!</v>
      </c>
    </row>
    <row r="704" spans="2:20" ht="54.75" customHeight="1" x14ac:dyDescent="0.25">
      <c r="B704" s="40"/>
      <c r="C704" s="35"/>
      <c r="D704" s="40"/>
      <c r="E704" s="40"/>
      <c r="F704" s="36"/>
      <c r="G704" s="36"/>
      <c r="H704" s="40"/>
      <c r="I704" s="40"/>
      <c r="J704" s="41"/>
      <c r="K704" s="41"/>
      <c r="L704" s="41"/>
      <c r="M704" s="49"/>
      <c r="N704" s="40"/>
      <c r="O704" s="40"/>
      <c r="P704" s="40"/>
      <c r="Q70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4">
        <f>(Table1[[#This Row],[Registration]]-30)</f>
        <v>-30</v>
      </c>
      <c r="T704" t="e">
        <f>MONTH(Table1[[#This Row],[Column3]])</f>
        <v>#NUM!</v>
      </c>
    </row>
    <row r="705" spans="2:20" ht="54.75" customHeight="1" x14ac:dyDescent="0.25">
      <c r="B705" s="40"/>
      <c r="C705" s="35"/>
      <c r="D705" s="40"/>
      <c r="E705" s="40"/>
      <c r="F705" s="36"/>
      <c r="G705" s="36"/>
      <c r="H705" s="40"/>
      <c r="I705" s="40"/>
      <c r="J705" s="41"/>
      <c r="K705" s="41"/>
      <c r="L705" s="41"/>
      <c r="M705" s="49"/>
      <c r="N705" s="40"/>
      <c r="O705" s="40"/>
      <c r="P705" s="40"/>
      <c r="Q70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5">
        <f>(Table1[[#This Row],[Registration]]-30)</f>
        <v>-30</v>
      </c>
      <c r="T705" t="e">
        <f>MONTH(Table1[[#This Row],[Column3]])</f>
        <v>#NUM!</v>
      </c>
    </row>
    <row r="706" spans="2:20" ht="54.75" customHeight="1" x14ac:dyDescent="0.25">
      <c r="B706" s="40"/>
      <c r="C706" s="35"/>
      <c r="D706" s="40"/>
      <c r="E706" s="40"/>
      <c r="F706" s="36"/>
      <c r="G706" s="36"/>
      <c r="H706" s="40"/>
      <c r="I706" s="40"/>
      <c r="J706" s="41"/>
      <c r="K706" s="41"/>
      <c r="L706" s="41"/>
      <c r="M706" s="49"/>
      <c r="N706" s="40"/>
      <c r="O706" s="40"/>
      <c r="P706" s="40"/>
      <c r="Q70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6">
        <f>(Table1[[#This Row],[Registration]]-30)</f>
        <v>-30</v>
      </c>
      <c r="T706" t="e">
        <f>MONTH(Table1[[#This Row],[Column3]])</f>
        <v>#NUM!</v>
      </c>
    </row>
    <row r="707" spans="2:20" ht="54.75" customHeight="1" x14ac:dyDescent="0.25">
      <c r="B707" s="40"/>
      <c r="C707" s="35"/>
      <c r="D707" s="40"/>
      <c r="E707" s="40"/>
      <c r="F707" s="36"/>
      <c r="G707" s="36"/>
      <c r="H707" s="40"/>
      <c r="I707" s="40"/>
      <c r="J707" s="41"/>
      <c r="K707" s="41"/>
      <c r="L707" s="41"/>
      <c r="M707" s="49"/>
      <c r="N707" s="40"/>
      <c r="O707" s="40"/>
      <c r="P707" s="40"/>
      <c r="Q70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7">
        <f>(Table1[[#This Row],[Registration]]-30)</f>
        <v>-30</v>
      </c>
      <c r="T707" t="e">
        <f>MONTH(Table1[[#This Row],[Column3]])</f>
        <v>#NUM!</v>
      </c>
    </row>
    <row r="708" spans="2:20" ht="54.75" customHeight="1" x14ac:dyDescent="0.25">
      <c r="B708" s="40"/>
      <c r="C708" s="35"/>
      <c r="D708" s="40"/>
      <c r="E708" s="40"/>
      <c r="F708" s="36"/>
      <c r="G708" s="36"/>
      <c r="H708" s="40"/>
      <c r="I708" s="40"/>
      <c r="J708" s="41"/>
      <c r="K708" s="41"/>
      <c r="L708" s="41"/>
      <c r="M708" s="49"/>
      <c r="N708" s="40"/>
      <c r="O708" s="40"/>
      <c r="P708" s="40"/>
      <c r="Q70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8">
        <f>(Table1[[#This Row],[Registration]]-30)</f>
        <v>-30</v>
      </c>
      <c r="T708" t="e">
        <f>MONTH(Table1[[#This Row],[Column3]])</f>
        <v>#NUM!</v>
      </c>
    </row>
    <row r="709" spans="2:20" ht="54.75" customHeight="1" x14ac:dyDescent="0.25">
      <c r="B709" s="40"/>
      <c r="C709" s="35"/>
      <c r="D709" s="40"/>
      <c r="E709" s="40"/>
      <c r="F709" s="36"/>
      <c r="G709" s="36"/>
      <c r="H709" s="40"/>
      <c r="I709" s="40"/>
      <c r="J709" s="41"/>
      <c r="K709" s="41"/>
      <c r="L709" s="41"/>
      <c r="M709" s="49"/>
      <c r="N709" s="40"/>
      <c r="O709" s="40"/>
      <c r="P709" s="40"/>
      <c r="Q70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0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09">
        <f>(Table1[[#This Row],[Registration]]-30)</f>
        <v>-30</v>
      </c>
      <c r="T709" t="e">
        <f>MONTH(Table1[[#This Row],[Column3]])</f>
        <v>#NUM!</v>
      </c>
    </row>
    <row r="710" spans="2:20" ht="54.75" customHeight="1" x14ac:dyDescent="0.25">
      <c r="B710" s="40"/>
      <c r="C710" s="35"/>
      <c r="D710" s="40"/>
      <c r="E710" s="40"/>
      <c r="F710" s="36"/>
      <c r="G710" s="36"/>
      <c r="H710" s="40"/>
      <c r="I710" s="40"/>
      <c r="J710" s="41"/>
      <c r="K710" s="41"/>
      <c r="L710" s="41"/>
      <c r="M710" s="49"/>
      <c r="N710" s="40"/>
      <c r="O710" s="40"/>
      <c r="P710" s="40"/>
      <c r="Q71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0">
        <f>(Table1[[#This Row],[Registration]]-30)</f>
        <v>-30</v>
      </c>
      <c r="T710" t="e">
        <f>MONTH(Table1[[#This Row],[Column3]])</f>
        <v>#NUM!</v>
      </c>
    </row>
    <row r="711" spans="2:20" ht="54.75" customHeight="1" x14ac:dyDescent="0.25">
      <c r="B711" s="40"/>
      <c r="C711" s="35"/>
      <c r="D711" s="40"/>
      <c r="E711" s="40"/>
      <c r="F711" s="36"/>
      <c r="G711" s="36"/>
      <c r="H711" s="40"/>
      <c r="I711" s="40"/>
      <c r="J711" s="41"/>
      <c r="K711" s="41"/>
      <c r="L711" s="41"/>
      <c r="M711" s="49"/>
      <c r="N711" s="40"/>
      <c r="O711" s="40"/>
      <c r="P711" s="40"/>
      <c r="Q71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1">
        <f>(Table1[[#This Row],[Registration]]-30)</f>
        <v>-30</v>
      </c>
      <c r="T711" t="e">
        <f>MONTH(Table1[[#This Row],[Column3]])</f>
        <v>#NUM!</v>
      </c>
    </row>
    <row r="712" spans="2:20" ht="54.75" customHeight="1" x14ac:dyDescent="0.25">
      <c r="B712" s="40"/>
      <c r="C712" s="35"/>
      <c r="D712" s="40"/>
      <c r="E712" s="40"/>
      <c r="F712" s="36"/>
      <c r="G712" s="36"/>
      <c r="H712" s="40"/>
      <c r="I712" s="40"/>
      <c r="J712" s="41"/>
      <c r="K712" s="41"/>
      <c r="L712" s="41"/>
      <c r="M712" s="49"/>
      <c r="N712" s="40"/>
      <c r="O712" s="40"/>
      <c r="P712" s="40"/>
      <c r="Q71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2">
        <f>(Table1[[#This Row],[Registration]]-30)</f>
        <v>-30</v>
      </c>
      <c r="T712" t="e">
        <f>MONTH(Table1[[#This Row],[Column3]])</f>
        <v>#NUM!</v>
      </c>
    </row>
    <row r="713" spans="2:20" ht="54.75" customHeight="1" x14ac:dyDescent="0.25">
      <c r="B713" s="40"/>
      <c r="C713" s="35"/>
      <c r="D713" s="40"/>
      <c r="E713" s="40"/>
      <c r="F713" s="36"/>
      <c r="G713" s="36"/>
      <c r="H713" s="40"/>
      <c r="I713" s="40"/>
      <c r="J713" s="41"/>
      <c r="K713" s="41"/>
      <c r="L713" s="41"/>
      <c r="M713" s="49"/>
      <c r="N713" s="40"/>
      <c r="O713" s="40"/>
      <c r="P713" s="40"/>
      <c r="Q71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3">
        <f>(Table1[[#This Row],[Registration]]-30)</f>
        <v>-30</v>
      </c>
      <c r="T713" t="e">
        <f>MONTH(Table1[[#This Row],[Column3]])</f>
        <v>#NUM!</v>
      </c>
    </row>
    <row r="714" spans="2:20" ht="54.75" customHeight="1" x14ac:dyDescent="0.25">
      <c r="B714" s="40"/>
      <c r="C714" s="35"/>
      <c r="D714" s="40"/>
      <c r="E714" s="40"/>
      <c r="F714" s="36"/>
      <c r="G714" s="36"/>
      <c r="H714" s="40"/>
      <c r="I714" s="40"/>
      <c r="J714" s="41"/>
      <c r="K714" s="41"/>
      <c r="L714" s="41"/>
      <c r="M714" s="49"/>
      <c r="N714" s="40"/>
      <c r="O714" s="40"/>
      <c r="P714" s="40"/>
      <c r="Q71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4">
        <f>(Table1[[#This Row],[Registration]]-30)</f>
        <v>-30</v>
      </c>
      <c r="T714" t="e">
        <f>MONTH(Table1[[#This Row],[Column3]])</f>
        <v>#NUM!</v>
      </c>
    </row>
    <row r="715" spans="2:20" ht="54.75" customHeight="1" x14ac:dyDescent="0.25">
      <c r="B715" s="40"/>
      <c r="C715" s="35"/>
      <c r="D715" s="40"/>
      <c r="E715" s="40"/>
      <c r="F715" s="36"/>
      <c r="G715" s="36"/>
      <c r="H715" s="40"/>
      <c r="I715" s="40"/>
      <c r="J715" s="41"/>
      <c r="K715" s="41"/>
      <c r="L715" s="41"/>
      <c r="M715" s="49"/>
      <c r="N715" s="40"/>
      <c r="O715" s="40"/>
      <c r="P715" s="40"/>
      <c r="Q71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5">
        <f>(Table1[[#This Row],[Registration]]-30)</f>
        <v>-30</v>
      </c>
      <c r="T715" t="e">
        <f>MONTH(Table1[[#This Row],[Column3]])</f>
        <v>#NUM!</v>
      </c>
    </row>
    <row r="716" spans="2:20" ht="54.75" customHeight="1" x14ac:dyDescent="0.25">
      <c r="B716" s="40"/>
      <c r="C716" s="35"/>
      <c r="D716" s="40"/>
      <c r="E716" s="40"/>
      <c r="F716" s="36"/>
      <c r="G716" s="36"/>
      <c r="H716" s="40"/>
      <c r="I716" s="40"/>
      <c r="J716" s="41"/>
      <c r="K716" s="41"/>
      <c r="L716" s="41"/>
      <c r="M716" s="49"/>
      <c r="N716" s="40"/>
      <c r="O716" s="40"/>
      <c r="P716" s="40"/>
      <c r="Q71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6">
        <f>(Table1[[#This Row],[Registration]]-30)</f>
        <v>-30</v>
      </c>
      <c r="T716" t="e">
        <f>MONTH(Table1[[#This Row],[Column3]])</f>
        <v>#NUM!</v>
      </c>
    </row>
    <row r="717" spans="2:20" ht="54.75" customHeight="1" x14ac:dyDescent="0.25">
      <c r="B717" s="40"/>
      <c r="C717" s="35"/>
      <c r="D717" s="40"/>
      <c r="E717" s="40"/>
      <c r="F717" s="36"/>
      <c r="G717" s="36"/>
      <c r="H717" s="40"/>
      <c r="I717" s="40"/>
      <c r="J717" s="41"/>
      <c r="K717" s="41"/>
      <c r="L717" s="41"/>
      <c r="M717" s="49"/>
      <c r="N717" s="40"/>
      <c r="O717" s="40"/>
      <c r="P717" s="40"/>
      <c r="Q71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7">
        <f>(Table1[[#This Row],[Registration]]-30)</f>
        <v>-30</v>
      </c>
      <c r="T717" t="e">
        <f>MONTH(Table1[[#This Row],[Column3]])</f>
        <v>#NUM!</v>
      </c>
    </row>
    <row r="718" spans="2:20" ht="54.75" customHeight="1" x14ac:dyDescent="0.25">
      <c r="B718" s="40"/>
      <c r="C718" s="35"/>
      <c r="D718" s="40"/>
      <c r="E718" s="40"/>
      <c r="F718" s="36"/>
      <c r="G718" s="36"/>
      <c r="H718" s="40"/>
      <c r="I718" s="40"/>
      <c r="J718" s="41"/>
      <c r="K718" s="41"/>
      <c r="L718" s="41"/>
      <c r="M718" s="49"/>
      <c r="N718" s="40"/>
      <c r="O718" s="40"/>
      <c r="P718" s="40"/>
      <c r="Q71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8">
        <f>(Table1[[#This Row],[Registration]]-30)</f>
        <v>-30</v>
      </c>
      <c r="T718" t="e">
        <f>MONTH(Table1[[#This Row],[Column3]])</f>
        <v>#NUM!</v>
      </c>
    </row>
    <row r="719" spans="2:20" ht="54.75" customHeight="1" x14ac:dyDescent="0.25">
      <c r="B719" s="40"/>
      <c r="C719" s="35"/>
      <c r="D719" s="40"/>
      <c r="E719" s="40"/>
      <c r="F719" s="36"/>
      <c r="G719" s="36"/>
      <c r="H719" s="40"/>
      <c r="I719" s="40"/>
      <c r="J719" s="41"/>
      <c r="K719" s="41"/>
      <c r="L719" s="41"/>
      <c r="M719" s="49"/>
      <c r="N719" s="40"/>
      <c r="O719" s="40"/>
      <c r="P719" s="40"/>
      <c r="Q71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1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19">
        <f>(Table1[[#This Row],[Registration]]-30)</f>
        <v>-30</v>
      </c>
      <c r="T719" t="e">
        <f>MONTH(Table1[[#This Row],[Column3]])</f>
        <v>#NUM!</v>
      </c>
    </row>
    <row r="720" spans="2:20" ht="54.75" customHeight="1" x14ac:dyDescent="0.25">
      <c r="B720" s="40"/>
      <c r="C720" s="35"/>
      <c r="D720" s="40"/>
      <c r="E720" s="40"/>
      <c r="F720" s="36"/>
      <c r="G720" s="36"/>
      <c r="H720" s="40"/>
      <c r="I720" s="40"/>
      <c r="J720" s="41"/>
      <c r="K720" s="41"/>
      <c r="L720" s="41"/>
      <c r="M720" s="49"/>
      <c r="N720" s="40"/>
      <c r="O720" s="40"/>
      <c r="P720" s="40"/>
      <c r="Q72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0">
        <f>(Table1[[#This Row],[Registration]]-30)</f>
        <v>-30</v>
      </c>
      <c r="T720" t="e">
        <f>MONTH(Table1[[#This Row],[Column3]])</f>
        <v>#NUM!</v>
      </c>
    </row>
    <row r="721" spans="2:20" ht="54.75" customHeight="1" x14ac:dyDescent="0.25">
      <c r="B721" s="40"/>
      <c r="C721" s="35"/>
      <c r="D721" s="40"/>
      <c r="E721" s="40"/>
      <c r="F721" s="36"/>
      <c r="G721" s="36"/>
      <c r="H721" s="40"/>
      <c r="I721" s="40"/>
      <c r="J721" s="41"/>
      <c r="K721" s="41"/>
      <c r="L721" s="41"/>
      <c r="M721" s="49"/>
      <c r="N721" s="40"/>
      <c r="O721" s="40"/>
      <c r="P721" s="40"/>
      <c r="Q72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1">
        <f>(Table1[[#This Row],[Registration]]-30)</f>
        <v>-30</v>
      </c>
      <c r="T721" t="e">
        <f>MONTH(Table1[[#This Row],[Column3]])</f>
        <v>#NUM!</v>
      </c>
    </row>
    <row r="722" spans="2:20" ht="54.75" customHeight="1" x14ac:dyDescent="0.25">
      <c r="B722" s="40"/>
      <c r="C722" s="35"/>
      <c r="D722" s="40"/>
      <c r="E722" s="40"/>
      <c r="F722" s="36"/>
      <c r="G722" s="36"/>
      <c r="H722" s="40"/>
      <c r="I722" s="40"/>
      <c r="J722" s="41"/>
      <c r="K722" s="41"/>
      <c r="L722" s="41"/>
      <c r="M722" s="49"/>
      <c r="N722" s="40"/>
      <c r="O722" s="40"/>
      <c r="P722" s="40"/>
      <c r="Q72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2">
        <f>(Table1[[#This Row],[Registration]]-30)</f>
        <v>-30</v>
      </c>
      <c r="T722" t="e">
        <f>MONTH(Table1[[#This Row],[Column3]])</f>
        <v>#NUM!</v>
      </c>
    </row>
    <row r="723" spans="2:20" ht="54.75" customHeight="1" x14ac:dyDescent="0.25">
      <c r="B723" s="40"/>
      <c r="C723" s="35"/>
      <c r="D723" s="40"/>
      <c r="E723" s="40"/>
      <c r="F723" s="36"/>
      <c r="G723" s="36"/>
      <c r="H723" s="40"/>
      <c r="I723" s="40"/>
      <c r="J723" s="41"/>
      <c r="K723" s="41"/>
      <c r="L723" s="41"/>
      <c r="M723" s="49"/>
      <c r="N723" s="40"/>
      <c r="O723" s="40"/>
      <c r="P723" s="40"/>
      <c r="Q72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3">
        <f>(Table1[[#This Row],[Registration]]-30)</f>
        <v>-30</v>
      </c>
      <c r="T723" t="e">
        <f>MONTH(Table1[[#This Row],[Column3]])</f>
        <v>#NUM!</v>
      </c>
    </row>
    <row r="724" spans="2:20" ht="54.75" customHeight="1" x14ac:dyDescent="0.25">
      <c r="B724" s="40"/>
      <c r="C724" s="35"/>
      <c r="D724" s="40"/>
      <c r="E724" s="40"/>
      <c r="F724" s="36"/>
      <c r="G724" s="36"/>
      <c r="H724" s="40"/>
      <c r="I724" s="40"/>
      <c r="J724" s="41"/>
      <c r="K724" s="41"/>
      <c r="L724" s="41"/>
      <c r="M724" s="49"/>
      <c r="N724" s="40"/>
      <c r="O724" s="40"/>
      <c r="P724" s="40"/>
      <c r="Q72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4">
        <f>(Table1[[#This Row],[Registration]]-30)</f>
        <v>-30</v>
      </c>
      <c r="T724" t="e">
        <f>MONTH(Table1[[#This Row],[Column3]])</f>
        <v>#NUM!</v>
      </c>
    </row>
    <row r="725" spans="2:20" ht="54.75" customHeight="1" x14ac:dyDescent="0.25">
      <c r="B725" s="40"/>
      <c r="C725" s="35"/>
      <c r="D725" s="40"/>
      <c r="E725" s="40"/>
      <c r="F725" s="36"/>
      <c r="G725" s="36"/>
      <c r="H725" s="40"/>
      <c r="I725" s="40"/>
      <c r="J725" s="41"/>
      <c r="K725" s="41"/>
      <c r="L725" s="41"/>
      <c r="M725" s="49"/>
      <c r="N725" s="40"/>
      <c r="O725" s="40"/>
      <c r="P725" s="40"/>
      <c r="Q72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5">
        <f>(Table1[[#This Row],[Registration]]-30)</f>
        <v>-30</v>
      </c>
      <c r="T725" t="e">
        <f>MONTH(Table1[[#This Row],[Column3]])</f>
        <v>#NUM!</v>
      </c>
    </row>
    <row r="726" spans="2:20" ht="54.75" customHeight="1" x14ac:dyDescent="0.25">
      <c r="B726" s="40"/>
      <c r="C726" s="35"/>
      <c r="D726" s="40"/>
      <c r="E726" s="40"/>
      <c r="F726" s="36"/>
      <c r="G726" s="36"/>
      <c r="H726" s="40"/>
      <c r="I726" s="40"/>
      <c r="J726" s="41"/>
      <c r="K726" s="41"/>
      <c r="L726" s="41"/>
      <c r="M726" s="49"/>
      <c r="N726" s="40"/>
      <c r="O726" s="40"/>
      <c r="P726" s="40"/>
      <c r="Q72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6">
        <f>(Table1[[#This Row],[Registration]]-30)</f>
        <v>-30</v>
      </c>
      <c r="T726" t="e">
        <f>MONTH(Table1[[#This Row],[Column3]])</f>
        <v>#NUM!</v>
      </c>
    </row>
    <row r="727" spans="2:20" ht="54.75" customHeight="1" x14ac:dyDescent="0.25">
      <c r="B727" s="40"/>
      <c r="C727" s="35"/>
      <c r="D727" s="40"/>
      <c r="E727" s="40"/>
      <c r="F727" s="36"/>
      <c r="G727" s="36"/>
      <c r="H727" s="40"/>
      <c r="I727" s="40"/>
      <c r="J727" s="41"/>
      <c r="K727" s="41"/>
      <c r="L727" s="41"/>
      <c r="M727" s="49"/>
      <c r="N727" s="40"/>
      <c r="O727" s="40"/>
      <c r="P727" s="40"/>
      <c r="Q72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7">
        <f>(Table1[[#This Row],[Registration]]-30)</f>
        <v>-30</v>
      </c>
      <c r="T727" t="e">
        <f>MONTH(Table1[[#This Row],[Column3]])</f>
        <v>#NUM!</v>
      </c>
    </row>
    <row r="728" spans="2:20" ht="54.75" customHeight="1" x14ac:dyDescent="0.25">
      <c r="B728" s="40"/>
      <c r="C728" s="35"/>
      <c r="D728" s="40"/>
      <c r="E728" s="40"/>
      <c r="F728" s="36"/>
      <c r="G728" s="36"/>
      <c r="H728" s="40"/>
      <c r="I728" s="40"/>
      <c r="J728" s="41"/>
      <c r="K728" s="41"/>
      <c r="L728" s="41"/>
      <c r="M728" s="49"/>
      <c r="N728" s="40"/>
      <c r="O728" s="40"/>
      <c r="P728" s="40"/>
      <c r="Q72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8">
        <f>(Table1[[#This Row],[Registration]]-30)</f>
        <v>-30</v>
      </c>
      <c r="T728" t="e">
        <f>MONTH(Table1[[#This Row],[Column3]])</f>
        <v>#NUM!</v>
      </c>
    </row>
    <row r="729" spans="2:20" ht="54.75" customHeight="1" x14ac:dyDescent="0.25">
      <c r="B729" s="40"/>
      <c r="C729" s="35"/>
      <c r="D729" s="40"/>
      <c r="E729" s="40"/>
      <c r="F729" s="36"/>
      <c r="G729" s="36"/>
      <c r="H729" s="40"/>
      <c r="I729" s="40"/>
      <c r="J729" s="41"/>
      <c r="K729" s="41"/>
      <c r="L729" s="41"/>
      <c r="M729" s="49"/>
      <c r="N729" s="40"/>
      <c r="O729" s="40"/>
      <c r="P729" s="40"/>
      <c r="Q72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2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29">
        <f>(Table1[[#This Row],[Registration]]-30)</f>
        <v>-30</v>
      </c>
      <c r="T729" t="e">
        <f>MONTH(Table1[[#This Row],[Column3]])</f>
        <v>#NUM!</v>
      </c>
    </row>
    <row r="730" spans="2:20" ht="54.75" customHeight="1" x14ac:dyDescent="0.25">
      <c r="B730" s="40"/>
      <c r="C730" s="35"/>
      <c r="D730" s="40"/>
      <c r="E730" s="40"/>
      <c r="F730" s="36"/>
      <c r="G730" s="36"/>
      <c r="H730" s="40"/>
      <c r="I730" s="40"/>
      <c r="J730" s="41"/>
      <c r="K730" s="41"/>
      <c r="L730" s="41"/>
      <c r="M730" s="49"/>
      <c r="N730" s="40"/>
      <c r="O730" s="40"/>
      <c r="P730" s="40"/>
      <c r="Q73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0">
        <f>(Table1[[#This Row],[Registration]]-30)</f>
        <v>-30</v>
      </c>
      <c r="T730" t="e">
        <f>MONTH(Table1[[#This Row],[Column3]])</f>
        <v>#NUM!</v>
      </c>
    </row>
    <row r="731" spans="2:20" ht="54.75" customHeight="1" x14ac:dyDescent="0.25">
      <c r="B731" s="40"/>
      <c r="C731" s="35"/>
      <c r="D731" s="40"/>
      <c r="E731" s="40"/>
      <c r="F731" s="36"/>
      <c r="G731" s="36"/>
      <c r="H731" s="40"/>
      <c r="I731" s="40"/>
      <c r="J731" s="41"/>
      <c r="K731" s="41"/>
      <c r="L731" s="41"/>
      <c r="M731" s="49"/>
      <c r="N731" s="40"/>
      <c r="O731" s="40"/>
      <c r="P731" s="40"/>
      <c r="Q73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1">
        <f>(Table1[[#This Row],[Registration]]-30)</f>
        <v>-30</v>
      </c>
      <c r="T731" t="e">
        <f>MONTH(Table1[[#This Row],[Column3]])</f>
        <v>#NUM!</v>
      </c>
    </row>
    <row r="732" spans="2:20" ht="54.75" customHeight="1" x14ac:dyDescent="0.25">
      <c r="B732" s="40"/>
      <c r="C732" s="35"/>
      <c r="D732" s="40"/>
      <c r="E732" s="40"/>
      <c r="F732" s="36"/>
      <c r="G732" s="36"/>
      <c r="H732" s="40"/>
      <c r="I732" s="40"/>
      <c r="J732" s="41"/>
      <c r="K732" s="41"/>
      <c r="L732" s="41"/>
      <c r="M732" s="49"/>
      <c r="N732" s="40"/>
      <c r="O732" s="40"/>
      <c r="P732" s="40"/>
      <c r="Q73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2">
        <f>(Table1[[#This Row],[Registration]]-30)</f>
        <v>-30</v>
      </c>
      <c r="T732" t="e">
        <f>MONTH(Table1[[#This Row],[Column3]])</f>
        <v>#NUM!</v>
      </c>
    </row>
    <row r="733" spans="2:20" ht="54.75" customHeight="1" x14ac:dyDescent="0.25">
      <c r="B733" s="40"/>
      <c r="C733" s="35"/>
      <c r="D733" s="40"/>
      <c r="E733" s="40"/>
      <c r="F733" s="36"/>
      <c r="G733" s="36"/>
      <c r="H733" s="40"/>
      <c r="I733" s="40"/>
      <c r="J733" s="41"/>
      <c r="K733" s="41"/>
      <c r="L733" s="41"/>
      <c r="M733" s="49"/>
      <c r="N733" s="40"/>
      <c r="O733" s="40"/>
      <c r="P733" s="40"/>
      <c r="Q73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3">
        <f>(Table1[[#This Row],[Registration]]-30)</f>
        <v>-30</v>
      </c>
      <c r="T733" t="e">
        <f>MONTH(Table1[[#This Row],[Column3]])</f>
        <v>#NUM!</v>
      </c>
    </row>
    <row r="734" spans="2:20" ht="54.75" customHeight="1" x14ac:dyDescent="0.25">
      <c r="B734" s="40"/>
      <c r="C734" s="35"/>
      <c r="D734" s="40"/>
      <c r="E734" s="40"/>
      <c r="F734" s="36"/>
      <c r="G734" s="36"/>
      <c r="H734" s="40"/>
      <c r="I734" s="40"/>
      <c r="J734" s="41"/>
      <c r="K734" s="41"/>
      <c r="L734" s="41"/>
      <c r="M734" s="49"/>
      <c r="N734" s="40"/>
      <c r="O734" s="40"/>
      <c r="P734" s="40"/>
      <c r="Q73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4">
        <f>(Table1[[#This Row],[Registration]]-30)</f>
        <v>-30</v>
      </c>
      <c r="T734" t="e">
        <f>MONTH(Table1[[#This Row],[Column3]])</f>
        <v>#NUM!</v>
      </c>
    </row>
    <row r="735" spans="2:20" ht="54.75" customHeight="1" x14ac:dyDescent="0.25">
      <c r="B735" s="40"/>
      <c r="C735" s="35"/>
      <c r="D735" s="40"/>
      <c r="E735" s="40"/>
      <c r="F735" s="36"/>
      <c r="G735" s="36"/>
      <c r="H735" s="40"/>
      <c r="I735" s="40"/>
      <c r="J735" s="41"/>
      <c r="K735" s="41"/>
      <c r="L735" s="41"/>
      <c r="M735" s="49"/>
      <c r="N735" s="40"/>
      <c r="O735" s="40"/>
      <c r="P735" s="40"/>
      <c r="Q73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5">
        <f>(Table1[[#This Row],[Registration]]-30)</f>
        <v>-30</v>
      </c>
      <c r="T735" t="e">
        <f>MONTH(Table1[[#This Row],[Column3]])</f>
        <v>#NUM!</v>
      </c>
    </row>
    <row r="736" spans="2:20" ht="54.75" customHeight="1" x14ac:dyDescent="0.25">
      <c r="B736" s="40"/>
      <c r="C736" s="35"/>
      <c r="D736" s="40"/>
      <c r="E736" s="40"/>
      <c r="F736" s="36"/>
      <c r="G736" s="36"/>
      <c r="H736" s="40"/>
      <c r="I736" s="40"/>
      <c r="J736" s="41"/>
      <c r="K736" s="41"/>
      <c r="L736" s="41"/>
      <c r="M736" s="49"/>
      <c r="N736" s="40"/>
      <c r="O736" s="40"/>
      <c r="P736" s="40"/>
      <c r="Q73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6">
        <f>(Table1[[#This Row],[Registration]]-30)</f>
        <v>-30</v>
      </c>
      <c r="T736" t="e">
        <f>MONTH(Table1[[#This Row],[Column3]])</f>
        <v>#NUM!</v>
      </c>
    </row>
    <row r="737" spans="2:20" ht="54.75" customHeight="1" x14ac:dyDescent="0.25">
      <c r="B737" s="40"/>
      <c r="C737" s="35"/>
      <c r="D737" s="40"/>
      <c r="E737" s="40"/>
      <c r="F737" s="36"/>
      <c r="G737" s="36"/>
      <c r="H737" s="40"/>
      <c r="I737" s="40"/>
      <c r="J737" s="41"/>
      <c r="K737" s="41"/>
      <c r="L737" s="41"/>
      <c r="M737" s="49"/>
      <c r="N737" s="40"/>
      <c r="O737" s="40"/>
      <c r="P737" s="40"/>
      <c r="Q73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7">
        <f>(Table1[[#This Row],[Registration]]-30)</f>
        <v>-30</v>
      </c>
      <c r="T737" t="e">
        <f>MONTH(Table1[[#This Row],[Column3]])</f>
        <v>#NUM!</v>
      </c>
    </row>
    <row r="738" spans="2:20" ht="54.75" customHeight="1" x14ac:dyDescent="0.25">
      <c r="B738" s="40"/>
      <c r="C738" s="35"/>
      <c r="D738" s="40"/>
      <c r="E738" s="40"/>
      <c r="F738" s="36"/>
      <c r="G738" s="36"/>
      <c r="H738" s="40"/>
      <c r="I738" s="40"/>
      <c r="J738" s="41"/>
      <c r="K738" s="41"/>
      <c r="L738" s="41"/>
      <c r="M738" s="49"/>
      <c r="N738" s="40"/>
      <c r="O738" s="40"/>
      <c r="P738" s="40"/>
      <c r="Q73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8">
        <f>(Table1[[#This Row],[Registration]]-30)</f>
        <v>-30</v>
      </c>
      <c r="T738" t="e">
        <f>MONTH(Table1[[#This Row],[Column3]])</f>
        <v>#NUM!</v>
      </c>
    </row>
    <row r="739" spans="2:20" ht="54.75" customHeight="1" x14ac:dyDescent="0.25">
      <c r="B739" s="40"/>
      <c r="C739" s="35"/>
      <c r="D739" s="40"/>
      <c r="E739" s="40"/>
      <c r="F739" s="36"/>
      <c r="G739" s="36"/>
      <c r="H739" s="40"/>
      <c r="I739" s="40"/>
      <c r="J739" s="41"/>
      <c r="K739" s="41"/>
      <c r="L739" s="41"/>
      <c r="M739" s="49"/>
      <c r="N739" s="40"/>
      <c r="O739" s="40"/>
      <c r="P739" s="40"/>
      <c r="Q73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3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39">
        <f>(Table1[[#This Row],[Registration]]-30)</f>
        <v>-30</v>
      </c>
      <c r="T739" t="e">
        <f>MONTH(Table1[[#This Row],[Column3]])</f>
        <v>#NUM!</v>
      </c>
    </row>
    <row r="740" spans="2:20" ht="54.75" customHeight="1" x14ac:dyDescent="0.25">
      <c r="B740" s="40"/>
      <c r="C740" s="35"/>
      <c r="D740" s="40"/>
      <c r="E740" s="40"/>
      <c r="F740" s="36"/>
      <c r="G740" s="36"/>
      <c r="H740" s="40"/>
      <c r="I740" s="40"/>
      <c r="J740" s="41"/>
      <c r="K740" s="41"/>
      <c r="L740" s="41"/>
      <c r="M740" s="49"/>
      <c r="N740" s="40"/>
      <c r="O740" s="40"/>
      <c r="P740" s="40"/>
      <c r="Q74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0">
        <f>(Table1[[#This Row],[Registration]]-30)</f>
        <v>-30</v>
      </c>
      <c r="T740" t="e">
        <f>MONTH(Table1[[#This Row],[Column3]])</f>
        <v>#NUM!</v>
      </c>
    </row>
    <row r="741" spans="2:20" ht="54.75" customHeight="1" x14ac:dyDescent="0.25">
      <c r="B741" s="40"/>
      <c r="C741" s="35"/>
      <c r="D741" s="40"/>
      <c r="E741" s="40"/>
      <c r="F741" s="36"/>
      <c r="G741" s="36"/>
      <c r="H741" s="40"/>
      <c r="I741" s="40"/>
      <c r="J741" s="41"/>
      <c r="K741" s="41"/>
      <c r="L741" s="41"/>
      <c r="M741" s="49"/>
      <c r="N741" s="40"/>
      <c r="O741" s="40"/>
      <c r="P741" s="40"/>
      <c r="Q74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1">
        <f>(Table1[[#This Row],[Registration]]-30)</f>
        <v>-30</v>
      </c>
      <c r="T741" t="e">
        <f>MONTH(Table1[[#This Row],[Column3]])</f>
        <v>#NUM!</v>
      </c>
    </row>
    <row r="742" spans="2:20" ht="54.75" customHeight="1" x14ac:dyDescent="0.25">
      <c r="B742" s="40"/>
      <c r="C742" s="35"/>
      <c r="D742" s="40"/>
      <c r="E742" s="40"/>
      <c r="F742" s="36"/>
      <c r="G742" s="36"/>
      <c r="H742" s="40"/>
      <c r="I742" s="40"/>
      <c r="J742" s="41"/>
      <c r="K742" s="41"/>
      <c r="L742" s="41"/>
      <c r="M742" s="49"/>
      <c r="N742" s="40"/>
      <c r="O742" s="40"/>
      <c r="P742" s="40"/>
      <c r="Q742"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2"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2">
        <f>(Table1[[#This Row],[Registration]]-30)</f>
        <v>-30</v>
      </c>
      <c r="T742" t="e">
        <f>MONTH(Table1[[#This Row],[Column3]])</f>
        <v>#NUM!</v>
      </c>
    </row>
    <row r="743" spans="2:20" ht="54.75" customHeight="1" x14ac:dyDescent="0.25">
      <c r="B743" s="40"/>
      <c r="C743" s="35"/>
      <c r="D743" s="40"/>
      <c r="E743" s="40"/>
      <c r="F743" s="36"/>
      <c r="G743" s="36"/>
      <c r="H743" s="40"/>
      <c r="I743" s="40"/>
      <c r="J743" s="41"/>
      <c r="K743" s="41"/>
      <c r="L743" s="41"/>
      <c r="M743" s="49"/>
      <c r="N743" s="40"/>
      <c r="O743" s="40"/>
      <c r="P743" s="40"/>
      <c r="Q743"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3"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3">
        <f>(Table1[[#This Row],[Registration]]-30)</f>
        <v>-30</v>
      </c>
      <c r="T743" t="e">
        <f>MONTH(Table1[[#This Row],[Column3]])</f>
        <v>#NUM!</v>
      </c>
    </row>
    <row r="744" spans="2:20" ht="54.75" customHeight="1" x14ac:dyDescent="0.25">
      <c r="B744" s="40"/>
      <c r="C744" s="35"/>
      <c r="D744" s="40"/>
      <c r="E744" s="40"/>
      <c r="F744" s="36"/>
      <c r="G744" s="36"/>
      <c r="H744" s="40"/>
      <c r="I744" s="40"/>
      <c r="J744" s="41"/>
      <c r="K744" s="41"/>
      <c r="L744" s="41"/>
      <c r="M744" s="49"/>
      <c r="N744" s="40"/>
      <c r="O744" s="40"/>
      <c r="P744" s="40"/>
      <c r="Q744"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4"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4">
        <f>(Table1[[#This Row],[Registration]]-30)</f>
        <v>-30</v>
      </c>
      <c r="T744" t="e">
        <f>MONTH(Table1[[#This Row],[Column3]])</f>
        <v>#NUM!</v>
      </c>
    </row>
    <row r="745" spans="2:20" ht="54.75" customHeight="1" x14ac:dyDescent="0.25">
      <c r="B745" s="40"/>
      <c r="C745" s="35"/>
      <c r="D745" s="40"/>
      <c r="E745" s="40"/>
      <c r="F745" s="36"/>
      <c r="G745" s="36"/>
      <c r="H745" s="40"/>
      <c r="I745" s="40"/>
      <c r="J745" s="41"/>
      <c r="K745" s="41"/>
      <c r="L745" s="41"/>
      <c r="M745" s="49"/>
      <c r="N745" s="40"/>
      <c r="O745" s="40"/>
      <c r="P745" s="40"/>
      <c r="Q745"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5"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5">
        <f>(Table1[[#This Row],[Registration]]-30)</f>
        <v>-30</v>
      </c>
      <c r="T745" t="e">
        <f>MONTH(Table1[[#This Row],[Column3]])</f>
        <v>#NUM!</v>
      </c>
    </row>
    <row r="746" spans="2:20" ht="54.75" customHeight="1" x14ac:dyDescent="0.25">
      <c r="B746" s="40"/>
      <c r="C746" s="35"/>
      <c r="D746" s="40"/>
      <c r="E746" s="40"/>
      <c r="F746" s="36"/>
      <c r="G746" s="36"/>
      <c r="H746" s="40"/>
      <c r="I746" s="40"/>
      <c r="J746" s="41"/>
      <c r="K746" s="41"/>
      <c r="L746" s="41"/>
      <c r="M746" s="49"/>
      <c r="N746" s="40"/>
      <c r="O746" s="40"/>
      <c r="P746" s="40"/>
      <c r="Q746"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6"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6">
        <f>(Table1[[#This Row],[Registration]]-30)</f>
        <v>-30</v>
      </c>
      <c r="T746" t="e">
        <f>MONTH(Table1[[#This Row],[Column3]])</f>
        <v>#NUM!</v>
      </c>
    </row>
    <row r="747" spans="2:20" ht="54.75" customHeight="1" x14ac:dyDescent="0.25">
      <c r="B747" s="40"/>
      <c r="C747" s="35"/>
      <c r="D747" s="40"/>
      <c r="E747" s="40"/>
      <c r="F747" s="36"/>
      <c r="G747" s="36"/>
      <c r="H747" s="40"/>
      <c r="I747" s="40"/>
      <c r="J747" s="41"/>
      <c r="K747" s="41"/>
      <c r="L747" s="41"/>
      <c r="M747" s="49"/>
      <c r="N747" s="40"/>
      <c r="O747" s="40"/>
      <c r="P747" s="40"/>
      <c r="Q747"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7"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7">
        <f>(Table1[[#This Row],[Registration]]-30)</f>
        <v>-30</v>
      </c>
      <c r="T747" t="e">
        <f>MONTH(Table1[[#This Row],[Column3]])</f>
        <v>#NUM!</v>
      </c>
    </row>
    <row r="748" spans="2:20" ht="54.75" customHeight="1" x14ac:dyDescent="0.25">
      <c r="B748" s="40"/>
      <c r="C748" s="35"/>
      <c r="D748" s="40"/>
      <c r="E748" s="40"/>
      <c r="F748" s="36"/>
      <c r="G748" s="36"/>
      <c r="H748" s="40"/>
      <c r="I748" s="40"/>
      <c r="J748" s="41"/>
      <c r="K748" s="41"/>
      <c r="L748" s="41"/>
      <c r="M748" s="49"/>
      <c r="N748" s="40"/>
      <c r="O748" s="40"/>
      <c r="P748" s="40"/>
      <c r="Q748"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8"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8">
        <f>(Table1[[#This Row],[Registration]]-30)</f>
        <v>-30</v>
      </c>
      <c r="T748" t="e">
        <f>MONTH(Table1[[#This Row],[Column3]])</f>
        <v>#NUM!</v>
      </c>
    </row>
    <row r="749" spans="2:20" ht="54.75" customHeight="1" x14ac:dyDescent="0.25">
      <c r="B749" s="40"/>
      <c r="C749" s="35"/>
      <c r="D749" s="40"/>
      <c r="E749" s="40"/>
      <c r="F749" s="36"/>
      <c r="G749" s="36"/>
      <c r="H749" s="40"/>
      <c r="I749" s="40"/>
      <c r="J749" s="41"/>
      <c r="K749" s="41"/>
      <c r="L749" s="41"/>
      <c r="M749" s="49"/>
      <c r="N749" s="40"/>
      <c r="O749" s="40"/>
      <c r="P749" s="40"/>
      <c r="Q749"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49"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49">
        <f>(Table1[[#This Row],[Registration]]-30)</f>
        <v>-30</v>
      </c>
      <c r="T749" t="e">
        <f>MONTH(Table1[[#This Row],[Column3]])</f>
        <v>#NUM!</v>
      </c>
    </row>
    <row r="750" spans="2:20" ht="54.75" customHeight="1" x14ac:dyDescent="0.25">
      <c r="B750" s="40"/>
      <c r="C750" s="35"/>
      <c r="D750" s="40"/>
      <c r="E750" s="40"/>
      <c r="F750" s="36"/>
      <c r="G750" s="36"/>
      <c r="H750" s="40"/>
      <c r="I750" s="40"/>
      <c r="J750" s="41"/>
      <c r="K750" s="41"/>
      <c r="L750" s="41"/>
      <c r="M750" s="49"/>
      <c r="N750" s="40"/>
      <c r="O750" s="40"/>
      <c r="P750" s="40"/>
      <c r="Q750"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50"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50">
        <f>(Table1[[#This Row],[Registration]]-30)</f>
        <v>-30</v>
      </c>
      <c r="T750" t="e">
        <f>MONTH(Table1[[#This Row],[Column3]])</f>
        <v>#NUM!</v>
      </c>
    </row>
    <row r="751" spans="2:20" ht="54.75" customHeight="1" x14ac:dyDescent="0.25">
      <c r="B751" s="40"/>
      <c r="C751" s="35"/>
      <c r="D751" s="40"/>
      <c r="E751" s="40"/>
      <c r="F751" s="36"/>
      <c r="G751" s="36"/>
      <c r="H751" s="40"/>
      <c r="I751" s="40"/>
      <c r="J751" s="41"/>
      <c r="K751" s="41"/>
      <c r="L751" s="41"/>
      <c r="M751" s="49"/>
      <c r="N751" s="40"/>
      <c r="O751" s="40"/>
      <c r="P751" s="40"/>
      <c r="Q751" s="43"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Row],[Column3]])+1," Surveilance 1"))</f>
        <v/>
      </c>
      <c r="R751" s="39" t="str">
        <f>IF(Table1[[#This Row],[Registration]]="","",CONCATENATE(IF(MONTH(Table1[[#This Row],[Column3]])=1,"Jan",IF(MONTH(Table1[[#This Row],[Column3]])=2,"Feb",IF(MONTH(Table1[[#This Row],[Column3]])=3,"Mar",IF(MONTH(Table1[[#This Row],[Column3]])=4,"Apr",IF(MONTH(Table1[[#This Row],[Column3]])=5,"May",IF(MONTH(Table1[[#This Row],[Column3]])=6,"Jun",IF(MONTH(Table1[[#This Row],[Column3]])=7,"Jul",IF(MONTH(Table1[[#This Row],[Column3]])=8,"Aug",IF(MONTH(Table1[[#This Row],[Column3]])=9,"Sep",IF(MONTH(Table1[[#This Row],[Column3]])=10,"Oct",IF(MONTH(Table1[[#This Row],[Column3]])=11,"Nov","Dec"))))))))))),"/",YEAR(Table1[[#This Row],[Column3]])+2," Surveilance 2"))</f>
        <v/>
      </c>
      <c r="S751">
        <f>(Table1[[#This Row],[Registration]]-30)</f>
        <v>-30</v>
      </c>
      <c r="T751" t="e">
        <f>MONTH(Table1[[#This Row],[Column3]])</f>
        <v>#NUM!</v>
      </c>
    </row>
  </sheetData>
  <mergeCells count="7">
    <mergeCell ref="I2:U4"/>
    <mergeCell ref="B1:D1"/>
    <mergeCell ref="F2:H2"/>
    <mergeCell ref="F3:H3"/>
    <mergeCell ref="B2:D4"/>
    <mergeCell ref="E2:E3"/>
    <mergeCell ref="F4:H4"/>
  </mergeCells>
  <phoneticPr fontId="8" type="noConversion"/>
  <dataValidations count="2">
    <dataValidation type="list" allowBlank="1" showInputMessage="1" showErrorMessage="1" sqref="I6:I461">
      <formula1>"Assessment,Re-assessment,Scope Extension,Scope Reduction"</formula1>
    </dataValidation>
    <dataValidation type="list" allowBlank="1" showInputMessage="1" showErrorMessage="1" sqref="F6:F751">
      <formula1>"Type Test,Unit Verification, COC, Verification of Conformity, QA Certificate"</formula1>
    </dataValidation>
  </dataValidations>
  <pageMargins left="0.7" right="0.7" top="0.75" bottom="0.75" header="0.3" footer="0.3"/>
  <pageSetup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
  <sheetViews>
    <sheetView workbookViewId="0">
      <selection activeCell="A8" sqref="A8"/>
    </sheetView>
  </sheetViews>
  <sheetFormatPr defaultRowHeight="15" x14ac:dyDescent="0.25"/>
  <cols>
    <col min="1" max="1" width="14.42578125" customWidth="1"/>
  </cols>
  <sheetData>
    <row r="3" spans="1:1" x14ac:dyDescent="0.25">
      <c r="A3" t="s">
        <v>419</v>
      </c>
    </row>
    <row r="4" spans="1:1" x14ac:dyDescent="0.25">
      <c r="A4" t="s">
        <v>420</v>
      </c>
    </row>
    <row r="5" spans="1:1" x14ac:dyDescent="0.25">
      <c r="A5" t="s">
        <v>421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Form024</vt:lpstr>
      <vt:lpstr>Registered Clients</vt:lpstr>
      <vt:lpstr>Sheet4</vt:lpstr>
      <vt:lpstr>Form024!Print_Area</vt:lpstr>
      <vt:lpstr>Form024!Print_Titles</vt:lpstr>
      <vt:lpstr>'Registered Clients'!Text14</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2025-04-07T09:45:28Z</dcterms:modified>
  <cp:category/>
  <cp:contentStatus/>
</cp:coreProperties>
</file>